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0" activeTab="1"/>
  </bookViews>
  <sheets>
    <sheet name="Original_Tabell" sheetId="1" r:id="rId1"/>
    <sheet name="Formaterad tabell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2" i="1"/>
  <c r="F2" i="1"/>
  <c r="F3" i="1"/>
  <c r="F4" i="1"/>
</calcChain>
</file>

<file path=xl/sharedStrings.xml><?xml version="1.0" encoding="utf-8"?>
<sst xmlns="http://schemas.openxmlformats.org/spreadsheetml/2006/main" count="76" uniqueCount="14">
  <si>
    <t>Avdelning</t>
  </si>
  <si>
    <t>Kostnad</t>
  </si>
  <si>
    <t>Vinst</t>
  </si>
  <si>
    <t>KV1</t>
  </si>
  <si>
    <t>Väst</t>
  </si>
  <si>
    <t>Norr</t>
  </si>
  <si>
    <t>Syd</t>
  </si>
  <si>
    <t>Öst</t>
  </si>
  <si>
    <t>Kvartal</t>
  </si>
  <si>
    <t>KV2</t>
  </si>
  <si>
    <t>KV3</t>
  </si>
  <si>
    <t>KV4</t>
  </si>
  <si>
    <t>Lösnamhet</t>
  </si>
  <si>
    <t>Intäkt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</si>
</sst>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9" fontId="0" fillId="0" borderId="0" xfId="2" applyFont="1"/>
  </cellXfs>
  <cellStyles count="3">
    <cellStyle name="Normal" xfId="0" builtinId="0"/>
    <cellStyle name="Procent" xfId="2" builtinId="5"/>
    <cellStyle name="Valuta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&quot;kr&quot;_-;\-* #,##0\ &quot;kr&quot;_-;_-* &quot;-&quot;??\ &quot;kr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l1" displayName="Tabell1" ref="A1:F17" totalsRowShown="0" dataDxfId="11" dataCellStyle="Valuta">
  <autoFilter ref="A1:F17"/>
  <sortState ref="A2:F17">
    <sortCondition ref="A2:A17"/>
    <sortCondition ref="B2:B17"/>
  </sortState>
  <tableColumns count="6">
    <tableColumn id="1" name="Kvartal"/>
    <tableColumn id="2" name="Avdelning"/>
    <tableColumn id="3" name="Kostnad" dataDxfId="10" dataCellStyle="Valuta"/>
    <tableColumn id="4" name="Intäkt" dataDxfId="9" dataCellStyle="Valuta"/>
    <tableColumn id="5" name="Vinst" dataDxfId="8" dataCellStyle="Valuta">
      <calculatedColumnFormula>Tabell1[[#This Row],[Intäkt]]-Tabell1[[#This Row],[Kostnad]]</calculatedColumnFormula>
    </tableColumn>
    <tableColumn id="6" name="Lösnamhet" dataDxfId="7" dataCellStyle="Procent">
      <calculatedColumnFormula>Tabell1[[#This Row],[Vinst]]/Tabell1[[#This Row],[Kostnad]]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13" displayName="Tabell13" ref="A1:F17" totalsRowShown="0" dataDxfId="4" dataCellStyle="Valuta">
  <autoFilter ref="A1:F17"/>
  <sortState ref="A2:F17">
    <sortCondition ref="A2:A17"/>
    <sortCondition ref="B2:B17"/>
  </sortState>
  <tableColumns count="6">
    <tableColumn id="1" name="Kvartal"/>
    <tableColumn id="2" name="Avdelning"/>
    <tableColumn id="3" name="Kostnad" dataDxfId="3" dataCellStyle="Valuta"/>
    <tableColumn id="4" name="Intäkt" dataDxfId="2" dataCellStyle="Valuta"/>
    <tableColumn id="5" name="Vinst" dataDxfId="1" dataCellStyle="Valuta"/>
    <tableColumn id="6" name="Lösnamhet" dataDxfId="0" dataCellStyle="Pro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4" workbookViewId="0">
      <selection activeCell="D34" sqref="D34"/>
    </sheetView>
  </sheetViews>
  <sheetFormatPr defaultRowHeight="15" x14ac:dyDescent="0.25"/>
  <cols>
    <col min="1" max="1" width="9.28515625" customWidth="1"/>
    <col min="2" max="2" width="12.140625" customWidth="1"/>
    <col min="3" max="3" width="12.5703125" bestFit="1" customWidth="1"/>
    <col min="4" max="4" width="13.7109375" bestFit="1" customWidth="1"/>
    <col min="5" max="5" width="12.5703125" bestFit="1" customWidth="1"/>
    <col min="6" max="6" width="15.7109375" bestFit="1" customWidth="1"/>
  </cols>
  <sheetData>
    <row r="1" spans="1:6" x14ac:dyDescent="0.25">
      <c r="A1" t="s">
        <v>8</v>
      </c>
      <c r="B1" t="s">
        <v>0</v>
      </c>
      <c r="C1" t="s">
        <v>1</v>
      </c>
      <c r="D1" t="s">
        <v>13</v>
      </c>
      <c r="E1" t="s">
        <v>2</v>
      </c>
      <c r="F1" t="s">
        <v>12</v>
      </c>
    </row>
    <row r="2" spans="1:6" x14ac:dyDescent="0.25">
      <c r="A2" t="s">
        <v>3</v>
      </c>
      <c r="B2" t="s">
        <v>5</v>
      </c>
      <c r="C2" s="1">
        <v>88347</v>
      </c>
      <c r="D2" s="1">
        <v>104381</v>
      </c>
      <c r="E2" s="1">
        <f>Tabell1[[#This Row],[Intäkt]]-Tabell1[[#This Row],[Kostnad]]</f>
        <v>16034</v>
      </c>
      <c r="F2" s="2">
        <f>Tabell1[[#This Row],[Vinst]]/Tabell1[[#This Row],[Kostnad]]</f>
        <v>0.18148890171709284</v>
      </c>
    </row>
    <row r="3" spans="1:6" x14ac:dyDescent="0.25">
      <c r="A3" t="s">
        <v>3</v>
      </c>
      <c r="B3" t="s">
        <v>6</v>
      </c>
      <c r="C3" s="1">
        <v>87311</v>
      </c>
      <c r="D3" s="1">
        <v>85991</v>
      </c>
      <c r="E3" s="1">
        <f>Tabell1[[#This Row],[Intäkt]]-Tabell1[[#This Row],[Kostnad]]</f>
        <v>-1320</v>
      </c>
      <c r="F3" s="2">
        <f>Tabell1[[#This Row],[Vinst]]/Tabell1[[#This Row],[Kostnad]]</f>
        <v>-1.5118369964838337E-2</v>
      </c>
    </row>
    <row r="4" spans="1:6" x14ac:dyDescent="0.25">
      <c r="A4" t="s">
        <v>3</v>
      </c>
      <c r="B4" t="s">
        <v>4</v>
      </c>
      <c r="C4" s="1">
        <v>78304</v>
      </c>
      <c r="D4" s="1">
        <v>88042</v>
      </c>
      <c r="E4" s="1">
        <f>Tabell1[[#This Row],[Intäkt]]-Tabell1[[#This Row],[Kostnad]]</f>
        <v>9738</v>
      </c>
      <c r="F4" s="2">
        <f>Tabell1[[#This Row],[Vinst]]/Tabell1[[#This Row],[Kostnad]]</f>
        <v>0.12436146301593788</v>
      </c>
    </row>
    <row r="5" spans="1:6" x14ac:dyDescent="0.25">
      <c r="A5" t="s">
        <v>3</v>
      </c>
      <c r="B5" t="s">
        <v>7</v>
      </c>
      <c r="C5" s="1">
        <v>88797</v>
      </c>
      <c r="D5" s="1">
        <v>70279</v>
      </c>
      <c r="E5" s="1">
        <f>Tabell1[[#This Row],[Intäkt]]-Tabell1[[#This Row],[Kostnad]]</f>
        <v>-18518</v>
      </c>
      <c r="F5" s="2">
        <f>Tabell1[[#This Row],[Vinst]]/Tabell1[[#This Row],[Kostnad]]</f>
        <v>-0.208543081410408</v>
      </c>
    </row>
    <row r="6" spans="1:6" x14ac:dyDescent="0.25">
      <c r="A6" t="s">
        <v>9</v>
      </c>
      <c r="B6" t="s">
        <v>5</v>
      </c>
      <c r="C6" s="1">
        <v>88824</v>
      </c>
      <c r="D6" s="1">
        <v>76588</v>
      </c>
      <c r="E6" s="1">
        <f>Tabell1[[#This Row],[Intäkt]]-Tabell1[[#This Row],[Kostnad]]</f>
        <v>-12236</v>
      </c>
      <c r="F6" s="2">
        <f>Tabell1[[#This Row],[Vinst]]/Tabell1[[#This Row],[Kostnad]]</f>
        <v>-0.13775556155993876</v>
      </c>
    </row>
    <row r="7" spans="1:6" x14ac:dyDescent="0.25">
      <c r="A7" t="s">
        <v>9</v>
      </c>
      <c r="B7" t="s">
        <v>6</v>
      </c>
      <c r="C7" s="1">
        <v>84380</v>
      </c>
      <c r="D7" s="1">
        <v>94205</v>
      </c>
      <c r="E7" s="1">
        <f>Tabell1[[#This Row],[Intäkt]]-Tabell1[[#This Row],[Kostnad]]</f>
        <v>9825</v>
      </c>
      <c r="F7" s="2">
        <f>Tabell1[[#This Row],[Vinst]]/Tabell1[[#This Row],[Kostnad]]</f>
        <v>0.11643754444181086</v>
      </c>
    </row>
    <row r="8" spans="1:6" x14ac:dyDescent="0.25">
      <c r="A8" t="s">
        <v>9</v>
      </c>
      <c r="B8" t="s">
        <v>4</v>
      </c>
      <c r="C8" s="1">
        <v>78368</v>
      </c>
      <c r="D8" s="1">
        <v>93721</v>
      </c>
      <c r="E8" s="1">
        <f>Tabell1[[#This Row],[Intäkt]]-Tabell1[[#This Row],[Kostnad]]</f>
        <v>15353</v>
      </c>
      <c r="F8" s="2">
        <f>Tabell1[[#This Row],[Vinst]]/Tabell1[[#This Row],[Kostnad]]</f>
        <v>0.19590904450796243</v>
      </c>
    </row>
    <row r="9" spans="1:6" x14ac:dyDescent="0.25">
      <c r="A9" t="s">
        <v>9</v>
      </c>
      <c r="B9" t="s">
        <v>7</v>
      </c>
      <c r="C9" s="1">
        <v>76535</v>
      </c>
      <c r="D9" s="1">
        <v>107436</v>
      </c>
      <c r="E9" s="1">
        <f>Tabell1[[#This Row],[Intäkt]]-Tabell1[[#This Row],[Kostnad]]</f>
        <v>30901</v>
      </c>
      <c r="F9" s="2">
        <f>Tabell1[[#This Row],[Vinst]]/Tabell1[[#This Row],[Kostnad]]</f>
        <v>0.40374991833801527</v>
      </c>
    </row>
    <row r="10" spans="1:6" x14ac:dyDescent="0.25">
      <c r="A10" t="s">
        <v>10</v>
      </c>
      <c r="B10" t="s">
        <v>5</v>
      </c>
      <c r="C10" s="1">
        <v>50457</v>
      </c>
      <c r="D10" s="1">
        <v>83659</v>
      </c>
      <c r="E10" s="1">
        <f>Tabell1[[#This Row],[Intäkt]]-Tabell1[[#This Row],[Kostnad]]</f>
        <v>33202</v>
      </c>
      <c r="F10" s="2">
        <f>Tabell1[[#This Row],[Vinst]]/Tabell1[[#This Row],[Kostnad]]</f>
        <v>0.65802564559922305</v>
      </c>
    </row>
    <row r="11" spans="1:6" x14ac:dyDescent="0.25">
      <c r="A11" t="s">
        <v>10</v>
      </c>
      <c r="B11" t="s">
        <v>6</v>
      </c>
      <c r="C11" s="1">
        <v>76770</v>
      </c>
      <c r="D11" s="1">
        <v>86561</v>
      </c>
      <c r="E11" s="1">
        <f>Tabell1[[#This Row],[Intäkt]]-Tabell1[[#This Row],[Kostnad]]</f>
        <v>9791</v>
      </c>
      <c r="F11" s="2">
        <f>Tabell1[[#This Row],[Vinst]]/Tabell1[[#This Row],[Kostnad]]</f>
        <v>0.12753679822847466</v>
      </c>
    </row>
    <row r="12" spans="1:6" x14ac:dyDescent="0.25">
      <c r="A12" t="s">
        <v>10</v>
      </c>
      <c r="B12" t="s">
        <v>4</v>
      </c>
      <c r="C12" s="1">
        <v>79685</v>
      </c>
      <c r="D12" s="1">
        <v>94604</v>
      </c>
      <c r="E12" s="1">
        <f>Tabell1[[#This Row],[Intäkt]]-Tabell1[[#This Row],[Kostnad]]</f>
        <v>14919</v>
      </c>
      <c r="F12" s="2">
        <f>Tabell1[[#This Row],[Vinst]]/Tabell1[[#This Row],[Kostnad]]</f>
        <v>0.18722469724540378</v>
      </c>
    </row>
    <row r="13" spans="1:6" x14ac:dyDescent="0.25">
      <c r="A13" t="s">
        <v>10</v>
      </c>
      <c r="B13" t="s">
        <v>7</v>
      </c>
      <c r="C13" s="1">
        <v>79062</v>
      </c>
      <c r="D13" s="1">
        <v>80094</v>
      </c>
      <c r="E13" s="1">
        <f>Tabell1[[#This Row],[Intäkt]]-Tabell1[[#This Row],[Kostnad]]</f>
        <v>1032</v>
      </c>
      <c r="F13" s="2">
        <f>Tabell1[[#This Row],[Vinst]]/Tabell1[[#This Row],[Kostnad]]</f>
        <v>1.3053046975791151E-2</v>
      </c>
    </row>
    <row r="14" spans="1:6" x14ac:dyDescent="0.25">
      <c r="A14" t="s">
        <v>11</v>
      </c>
      <c r="B14" t="s">
        <v>5</v>
      </c>
      <c r="C14" s="1">
        <v>76882</v>
      </c>
      <c r="D14" s="1">
        <v>71118</v>
      </c>
      <c r="E14" s="1">
        <f>Tabell1[[#This Row],[Intäkt]]-Tabell1[[#This Row],[Kostnad]]</f>
        <v>-5764</v>
      </c>
      <c r="F14" s="2">
        <f>Tabell1[[#This Row],[Vinst]]/Tabell1[[#This Row],[Kostnad]]</f>
        <v>-7.4972035066725631E-2</v>
      </c>
    </row>
    <row r="15" spans="1:6" x14ac:dyDescent="0.25">
      <c r="A15" t="s">
        <v>11</v>
      </c>
      <c r="B15" t="s">
        <v>6</v>
      </c>
      <c r="C15" s="1">
        <v>84919</v>
      </c>
      <c r="D15" s="1">
        <v>80166</v>
      </c>
      <c r="E15" s="1">
        <f>Tabell1[[#This Row],[Intäkt]]-Tabell1[[#This Row],[Kostnad]]</f>
        <v>-4753</v>
      </c>
      <c r="F15" s="2">
        <f>Tabell1[[#This Row],[Vinst]]/Tabell1[[#This Row],[Kostnad]]</f>
        <v>-5.5970984114273599E-2</v>
      </c>
    </row>
    <row r="16" spans="1:6" x14ac:dyDescent="0.25">
      <c r="A16" t="s">
        <v>11</v>
      </c>
      <c r="B16" t="s">
        <v>4</v>
      </c>
      <c r="C16" s="1">
        <v>76719</v>
      </c>
      <c r="D16" s="1">
        <v>81222</v>
      </c>
      <c r="E16" s="1">
        <f>Tabell1[[#This Row],[Intäkt]]-Tabell1[[#This Row],[Kostnad]]</f>
        <v>4503</v>
      </c>
      <c r="F16" s="2">
        <f>Tabell1[[#This Row],[Vinst]]/Tabell1[[#This Row],[Kostnad]]</f>
        <v>5.8694717084424981E-2</v>
      </c>
    </row>
    <row r="17" spans="1:6" x14ac:dyDescent="0.25">
      <c r="A17" t="s">
        <v>11</v>
      </c>
      <c r="B17" t="s">
        <v>7</v>
      </c>
      <c r="C17" s="1">
        <v>78302</v>
      </c>
      <c r="D17" s="1">
        <v>76310</v>
      </c>
      <c r="E17" s="1">
        <f>Tabell1[[#This Row],[Intäkt]]-Tabell1[[#This Row],[Kostnad]]</f>
        <v>-1992</v>
      </c>
      <c r="F17" s="2">
        <f>Tabell1[[#This Row],[Vinst]]/Tabell1[[#This Row],[Kostnad]]</f>
        <v>-2.5439963219330286E-2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sqref="A1:F17"/>
    </sheetView>
  </sheetViews>
  <sheetFormatPr defaultRowHeight="15" x14ac:dyDescent="0.25"/>
  <cols>
    <col min="1" max="1" width="9.28515625" customWidth="1"/>
    <col min="2" max="2" width="12.140625" customWidth="1"/>
    <col min="3" max="3" width="12.5703125" bestFit="1" customWidth="1"/>
    <col min="4" max="4" width="13.7109375" bestFit="1" customWidth="1"/>
    <col min="5" max="5" width="12.5703125" bestFit="1" customWidth="1"/>
    <col min="6" max="6" width="15.7109375" bestFit="1" customWidth="1"/>
  </cols>
  <sheetData>
    <row r="1" spans="1:6" x14ac:dyDescent="0.25">
      <c r="A1" t="s">
        <v>8</v>
      </c>
      <c r="B1" t="s">
        <v>0</v>
      </c>
      <c r="C1" t="s">
        <v>1</v>
      </c>
      <c r="D1" t="s">
        <v>13</v>
      </c>
      <c r="E1" t="s">
        <v>2</v>
      </c>
      <c r="F1" t="s">
        <v>12</v>
      </c>
    </row>
    <row r="2" spans="1:6" x14ac:dyDescent="0.25">
      <c r="A2" t="s">
        <v>3</v>
      </c>
      <c r="B2" t="s">
        <v>5</v>
      </c>
      <c r="C2" s="1">
        <v>88347</v>
      </c>
      <c r="D2" s="1">
        <v>104381</v>
      </c>
      <c r="E2" s="1">
        <v>16034</v>
      </c>
      <c r="F2" s="2">
        <v>0.18148890171709284</v>
      </c>
    </row>
    <row r="3" spans="1:6" x14ac:dyDescent="0.25">
      <c r="A3" t="s">
        <v>3</v>
      </c>
      <c r="B3" t="s">
        <v>6</v>
      </c>
      <c r="C3" s="1">
        <v>87311</v>
      </c>
      <c r="D3" s="1">
        <v>85991</v>
      </c>
      <c r="E3" s="1">
        <v>-1320</v>
      </c>
      <c r="F3" s="2">
        <v>-1.5118369964838337E-2</v>
      </c>
    </row>
    <row r="4" spans="1:6" x14ac:dyDescent="0.25">
      <c r="A4" t="s">
        <v>3</v>
      </c>
      <c r="B4" t="s">
        <v>4</v>
      </c>
      <c r="C4" s="1">
        <v>78304</v>
      </c>
      <c r="D4" s="1">
        <v>88042</v>
      </c>
      <c r="E4" s="1">
        <v>9738</v>
      </c>
      <c r="F4" s="2">
        <v>0.12436146301593788</v>
      </c>
    </row>
    <row r="5" spans="1:6" x14ac:dyDescent="0.25">
      <c r="A5" t="s">
        <v>3</v>
      </c>
      <c r="B5" t="s">
        <v>7</v>
      </c>
      <c r="C5" s="1">
        <v>88797</v>
      </c>
      <c r="D5" s="1">
        <v>70279</v>
      </c>
      <c r="E5" s="1">
        <v>-18518</v>
      </c>
      <c r="F5" s="2">
        <v>-0.208543081410408</v>
      </c>
    </row>
    <row r="6" spans="1:6" x14ac:dyDescent="0.25">
      <c r="A6" t="s">
        <v>9</v>
      </c>
      <c r="B6" t="s">
        <v>5</v>
      </c>
      <c r="C6" s="1">
        <v>88824</v>
      </c>
      <c r="D6" s="1">
        <v>76588</v>
      </c>
      <c r="E6" s="1">
        <v>-12236</v>
      </c>
      <c r="F6" s="2">
        <v>-0.13775556155993876</v>
      </c>
    </row>
    <row r="7" spans="1:6" x14ac:dyDescent="0.25">
      <c r="A7" t="s">
        <v>9</v>
      </c>
      <c r="B7" t="s">
        <v>6</v>
      </c>
      <c r="C7" s="1">
        <v>84380</v>
      </c>
      <c r="D7" s="1">
        <v>94205</v>
      </c>
      <c r="E7" s="1">
        <v>9825</v>
      </c>
      <c r="F7" s="2">
        <v>0.11643754444181086</v>
      </c>
    </row>
    <row r="8" spans="1:6" x14ac:dyDescent="0.25">
      <c r="A8" t="s">
        <v>9</v>
      </c>
      <c r="B8" t="s">
        <v>4</v>
      </c>
      <c r="C8" s="1">
        <v>78368</v>
      </c>
      <c r="D8" s="1">
        <v>93721</v>
      </c>
      <c r="E8" s="1">
        <v>15353</v>
      </c>
      <c r="F8" s="2">
        <v>0.19590904450796243</v>
      </c>
    </row>
    <row r="9" spans="1:6" x14ac:dyDescent="0.25">
      <c r="A9" t="s">
        <v>9</v>
      </c>
      <c r="B9" t="s">
        <v>7</v>
      </c>
      <c r="C9" s="1">
        <v>76535</v>
      </c>
      <c r="D9" s="1">
        <v>107436</v>
      </c>
      <c r="E9" s="1">
        <v>30901</v>
      </c>
      <c r="F9" s="2">
        <v>0.40374991833801527</v>
      </c>
    </row>
    <row r="10" spans="1:6" x14ac:dyDescent="0.25">
      <c r="A10" t="s">
        <v>10</v>
      </c>
      <c r="B10" t="s">
        <v>5</v>
      </c>
      <c r="C10" s="1">
        <v>50457</v>
      </c>
      <c r="D10" s="1">
        <v>83659</v>
      </c>
      <c r="E10" s="1">
        <v>33202</v>
      </c>
      <c r="F10" s="2">
        <v>0.65802564559922305</v>
      </c>
    </row>
    <row r="11" spans="1:6" x14ac:dyDescent="0.25">
      <c r="A11" t="s">
        <v>10</v>
      </c>
      <c r="B11" t="s">
        <v>6</v>
      </c>
      <c r="C11" s="1">
        <v>76770</v>
      </c>
      <c r="D11" s="1">
        <v>86561</v>
      </c>
      <c r="E11" s="1">
        <v>9791</v>
      </c>
      <c r="F11" s="2">
        <v>0.12753679822847466</v>
      </c>
    </row>
    <row r="12" spans="1:6" x14ac:dyDescent="0.25">
      <c r="A12" t="s">
        <v>10</v>
      </c>
      <c r="B12" t="s">
        <v>4</v>
      </c>
      <c r="C12" s="1">
        <v>79685</v>
      </c>
      <c r="D12" s="1">
        <v>94604</v>
      </c>
      <c r="E12" s="1">
        <v>14919</v>
      </c>
      <c r="F12" s="2">
        <v>0.18722469724540378</v>
      </c>
    </row>
    <row r="13" spans="1:6" x14ac:dyDescent="0.25">
      <c r="A13" t="s">
        <v>10</v>
      </c>
      <c r="B13" t="s">
        <v>7</v>
      </c>
      <c r="C13" s="1">
        <v>79062</v>
      </c>
      <c r="D13" s="1">
        <v>80094</v>
      </c>
      <c r="E13" s="1">
        <v>1032</v>
      </c>
      <c r="F13" s="2">
        <v>1.3053046975791151E-2</v>
      </c>
    </row>
    <row r="14" spans="1:6" x14ac:dyDescent="0.25">
      <c r="A14" t="s">
        <v>11</v>
      </c>
      <c r="B14" t="s">
        <v>5</v>
      </c>
      <c r="C14" s="1">
        <v>76882</v>
      </c>
      <c r="D14" s="1">
        <v>71118</v>
      </c>
      <c r="E14" s="1">
        <v>-5764</v>
      </c>
      <c r="F14" s="2">
        <v>-7.4972035066725631E-2</v>
      </c>
    </row>
    <row r="15" spans="1:6" x14ac:dyDescent="0.25">
      <c r="A15" t="s">
        <v>11</v>
      </c>
      <c r="B15" t="s">
        <v>6</v>
      </c>
      <c r="C15" s="1">
        <v>84919</v>
      </c>
      <c r="D15" s="1">
        <v>80166</v>
      </c>
      <c r="E15" s="1">
        <v>-4753</v>
      </c>
      <c r="F15" s="2">
        <v>-5.5970984114273599E-2</v>
      </c>
    </row>
    <row r="16" spans="1:6" x14ac:dyDescent="0.25">
      <c r="A16" t="s">
        <v>11</v>
      </c>
      <c r="B16" t="s">
        <v>4</v>
      </c>
      <c r="C16" s="1">
        <v>76719</v>
      </c>
      <c r="D16" s="1">
        <v>81222</v>
      </c>
      <c r="E16" s="1">
        <v>4503</v>
      </c>
      <c r="F16" s="2">
        <v>5.8694717084424981E-2</v>
      </c>
    </row>
    <row r="17" spans="1:6" x14ac:dyDescent="0.25">
      <c r="A17" t="s">
        <v>11</v>
      </c>
      <c r="B17" t="s">
        <v>7</v>
      </c>
      <c r="C17" s="1">
        <v>78302</v>
      </c>
      <c r="D17" s="1">
        <v>76310</v>
      </c>
      <c r="E17" s="1">
        <v>-1992</v>
      </c>
      <c r="F17" s="2">
        <v>-2.5439963219330286E-2</v>
      </c>
    </row>
  </sheetData>
  <conditionalFormatting sqref="E2:E17">
    <cfRule type="cellIs" dxfId="6" priority="2" operator="lessThan">
      <formula>0</formula>
    </cfRule>
  </conditionalFormatting>
  <conditionalFormatting sqref="F2:F17">
    <cfRule type="top10" dxfId="5" priority="1" rank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Original_Tabell</vt:lpstr>
      <vt:lpstr>Formaterad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2017-11-17T07:41:38Z</dcterms:created>
  <dcterms:modified xsi:type="dcterms:W3CDTF">2017-11-30T13:17:07Z</dcterms:modified>
</cp:coreProperties>
</file>