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E844668A-D14A-4BEC-BDB6-2BA27F5FF344}" xr6:coauthVersionLast="47" xr6:coauthVersionMax="47" xr10:uidLastSave="{00000000-0000-0000-0000-000000000000}"/>
  <bookViews>
    <workbookView xWindow="-108" yWindow="-108" windowWidth="23256" windowHeight="12576" xr2:uid="{A7A059F9-B058-4157-AD4A-91F18014D501}"/>
  </bookViews>
  <sheets>
    <sheet name="Riskmatris" sheetId="1" r:id="rId1"/>
    <sheet name="List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4" i="1"/>
  <c r="L6" i="1"/>
  <c r="M6" i="1"/>
  <c r="N6" i="1"/>
  <c r="O6" i="1"/>
  <c r="P6" i="1"/>
  <c r="K8" i="1"/>
  <c r="K9" i="1"/>
  <c r="K10" i="1"/>
  <c r="K11" i="1"/>
  <c r="K7" i="1"/>
  <c r="G12" i="1" s="1" a="1"/>
  <c r="G12" i="1" s="1"/>
  <c r="G6" i="1" l="1" a="1"/>
  <c r="G6" i="1" s="1"/>
  <c r="G11" i="1" a="1"/>
  <c r="G11" i="1" s="1"/>
  <c r="G10" i="1" a="1"/>
  <c r="G10" i="1" s="1"/>
  <c r="G7" i="1" a="1"/>
  <c r="G7" i="1" s="1"/>
  <c r="G8" i="1" a="1"/>
  <c r="G8" i="1" s="1"/>
  <c r="G9" i="1" a="1"/>
  <c r="G9" i="1" s="1"/>
  <c r="G4" i="1" a="1"/>
  <c r="G4" i="1" s="1"/>
  <c r="G5" i="1" a="1"/>
  <c r="G5" i="1" s="1"/>
  <c r="L3" i="1" l="1"/>
  <c r="M15" i="1"/>
  <c r="P18" i="1"/>
  <c r="P19" i="1"/>
  <c r="M18" i="1"/>
  <c r="O16" i="1"/>
  <c r="P17" i="1"/>
  <c r="N17" i="1"/>
  <c r="L15" i="1"/>
  <c r="M17" i="1"/>
  <c r="O17" i="1"/>
  <c r="N18" i="1"/>
  <c r="O19" i="1"/>
  <c r="O15" i="1"/>
  <c r="P16" i="1"/>
  <c r="L17" i="1"/>
  <c r="N16" i="1"/>
  <c r="L16" i="1"/>
  <c r="M16" i="1"/>
  <c r="L18" i="1"/>
  <c r="O18" i="1"/>
  <c r="L19" i="1"/>
  <c r="P15" i="1"/>
  <c r="N19" i="1"/>
  <c r="N15" i="1"/>
  <c r="M19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<sst xmlns="http://schemas.openxmlformats.org/spreadsheetml/2006/main" count="56" uniqueCount="21">
  <si>
    <t>Sannolikhet</t>
  </si>
  <si>
    <t>Mycket Hög</t>
  </si>
  <si>
    <t>Hög</t>
  </si>
  <si>
    <t>Mellan</t>
  </si>
  <si>
    <t>Låg</t>
  </si>
  <si>
    <t>Mycket Låg</t>
  </si>
  <si>
    <t>Konsekvens</t>
  </si>
  <si>
    <t>Allvarlig</t>
  </si>
  <si>
    <t>Betydande</t>
  </si>
  <si>
    <t>Måttlig</t>
  </si>
  <si>
    <t>Försumbar</t>
  </si>
  <si>
    <t>Risknivå</t>
  </si>
  <si>
    <t>ID</t>
  </si>
  <si>
    <t>Riskbeskrivning</t>
  </si>
  <si>
    <t>Orsaksbeskrivning</t>
  </si>
  <si>
    <t>Konsekvensbeskrivning</t>
  </si>
  <si>
    <t>Kommentar</t>
  </si>
  <si>
    <t>Riskägare</t>
  </si>
  <si>
    <t>Genomsnittlig Risknivå</t>
  </si>
  <si>
    <t>Risknivåer</t>
  </si>
  <si>
    <t>% Risknivåer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</si>
</sst>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171" fontId="2" fillId="0" borderId="4" xfId="0" applyNumberFormat="1" applyFont="1" applyBorder="1" applyAlignment="1">
      <alignment horizontal="center"/>
    </xf>
    <xf numFmtId="171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0" fillId="0" borderId="4" xfId="0" applyBorder="1"/>
    <xf numFmtId="0" fontId="0" fillId="0" borderId="19" xfId="0" applyBorder="1"/>
    <xf numFmtId="0" fontId="0" fillId="0" borderId="5" xfId="0" applyBorder="1"/>
    <xf numFmtId="9" fontId="0" fillId="0" borderId="2" xfId="1" applyFont="1" applyBorder="1"/>
    <xf numFmtId="9" fontId="0" fillId="0" borderId="20" xfId="1" applyFont="1" applyBorder="1"/>
    <xf numFmtId="9" fontId="0" fillId="0" borderId="3" xfId="1" applyFont="1" applyBorder="1"/>
    <xf numFmtId="9" fontId="0" fillId="0" borderId="17" xfId="1" applyFont="1" applyBorder="1"/>
    <xf numFmtId="9" fontId="0" fillId="0" borderId="0" xfId="1" applyFont="1" applyBorder="1"/>
    <xf numFmtId="9" fontId="0" fillId="0" borderId="18" xfId="1" applyFont="1" applyBorder="1"/>
    <xf numFmtId="9" fontId="0" fillId="0" borderId="4" xfId="1" applyFont="1" applyBorder="1"/>
    <xf numFmtId="9" fontId="0" fillId="0" borderId="19" xfId="1" applyFont="1" applyBorder="1"/>
    <xf numFmtId="9" fontId="0" fillId="0" borderId="5" xfId="1" applyFont="1" applyBorder="1"/>
    <xf numFmtId="0" fontId="2" fillId="0" borderId="1" xfId="0" applyFont="1" applyBorder="1"/>
    <xf numFmtId="171" fontId="2" fillId="0" borderId="19" xfId="0" applyNumberFormat="1" applyFont="1" applyBorder="1" applyAlignment="1">
      <alignment horizontal="center"/>
    </xf>
  </cellXfs>
  <cellStyles count="2">
    <cellStyle name="Normal" xfId="0" builtinId="0"/>
    <cellStyle name="Procent" xfId="1" builtinId="5"/>
  </cellStyles>
  <dxfs count="15">
    <dxf>
      <fill>
        <patternFill>
          <bgColor rgb="FFFCFCFF"/>
        </patternFill>
      </fill>
    </dxf>
    <dxf>
      <fill>
        <patternFill>
          <bgColor rgb="FFBED1E8"/>
        </patternFill>
      </fill>
    </dxf>
    <dxf>
      <fill>
        <patternFill>
          <bgColor rgb="FFFDCFD0"/>
        </patternFill>
      </fill>
    </dxf>
    <dxf>
      <fill>
        <patternFill>
          <bgColor rgb="FF5A8AC6"/>
        </patternFill>
      </fill>
    </dxf>
    <dxf>
      <fill>
        <patternFill>
          <bgColor rgb="FFF8696B"/>
        </patternFill>
      </fill>
    </dxf>
    <dxf>
      <fill>
        <patternFill>
          <bgColor rgb="FFF8696B"/>
        </patternFill>
      </fill>
    </dxf>
    <dxf>
      <fill>
        <patternFill>
          <bgColor rgb="FF5A8AC6"/>
        </patternFill>
      </fill>
    </dxf>
    <dxf>
      <fill>
        <patternFill>
          <bgColor rgb="FFFDCFD0"/>
        </patternFill>
      </fill>
    </dxf>
    <dxf>
      <fill>
        <patternFill>
          <bgColor rgb="FFBED1E8"/>
        </patternFill>
      </fill>
    </dxf>
    <dxf>
      <fill>
        <patternFill>
          <bgColor rgb="FFFCFCFF"/>
        </patternFill>
      </fill>
    </dxf>
    <dxf>
      <numFmt numFmtId="0" formatCode="General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CFCFF"/>
      <color rgb="FFBED1E8"/>
      <color rgb="FFFDCFD0"/>
      <color rgb="FF5A8AC6"/>
      <color rgb="FFF86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D23675-BF6A-4AB3-AD9E-F7109A4EB116}" name="Tbl_Risker" displayName="Tbl_Risker" ref="A3:I12" totalsRowShown="0">
  <autoFilter ref="A3:I12" xr:uid="{89D23675-BF6A-4AB3-AD9E-F7109A4EB116}"/>
  <tableColumns count="9">
    <tableColumn id="1" xr3:uid="{84254C9D-D8A8-4F81-B680-A28B7F4DA979}" name="ID" dataDxfId="10">
      <calculatedColumnFormula>COUNTA($F$4:F4)</calculatedColumnFormula>
    </tableColumn>
    <tableColumn id="2" xr3:uid="{A8B70779-8D08-49BB-8F6A-4B921F5849BC}" name="Riskbeskrivning" dataDxfId="14"/>
    <tableColumn id="3" xr3:uid="{E21E1A39-3B5B-48BC-B0E4-BD4238A1DC50}" name="Orsaksbeskrivning" dataDxfId="13"/>
    <tableColumn id="4" xr3:uid="{0C05E5A9-F01E-4139-9386-4730CBCCDB54}" name="Konsekvensbeskrivning" dataDxfId="12"/>
    <tableColumn id="5" xr3:uid="{BAAE49CA-D432-41A4-BF26-F9802FAD0325}" name="Sannolikhet"/>
    <tableColumn id="6" xr3:uid="{B5F643B2-656D-4D98-AD41-C9867664F1AE}" name="Konsekvens"/>
    <tableColumn id="7" xr3:uid="{2BBEF97A-4459-45DD-84D7-CD1E32FF3B6F}" name="Risknivå">
      <calculatedColumnFormula array="1">INDEX($L$7:$P$11,_xlfn.XMATCH(E4,$K$7:$K$11),_xlfn.XMATCH(F4,$L$6:$P$6))</calculatedColumnFormula>
    </tableColumn>
    <tableColumn id="8" xr3:uid="{401FD9CF-FCD1-409E-9B56-136BA49FD74E}" name="Kommentar" dataDxfId="11"/>
    <tableColumn id="9" xr3:uid="{EDEE3A87-04DC-4F8B-BC73-ABA23D37E6F5}" name="Riskägare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A507-E92D-409F-8AA7-5E30D4F425A9}">
  <dimension ref="A1:P19"/>
  <sheetViews>
    <sheetView showGridLines="0" tabSelected="1" workbookViewId="0">
      <selection activeCell="E21" sqref="E21"/>
    </sheetView>
  </sheetViews>
  <sheetFormatPr defaultRowHeight="14.4" x14ac:dyDescent="0.3"/>
  <cols>
    <col min="2" max="4" width="26.33203125" customWidth="1"/>
    <col min="5" max="6" width="12.88671875" customWidth="1"/>
    <col min="7" max="7" width="9.77734375" customWidth="1"/>
    <col min="8" max="8" width="12.88671875" customWidth="1"/>
    <col min="9" max="9" width="10.88671875" customWidth="1"/>
    <col min="10" max="10" width="4.109375" customWidth="1"/>
    <col min="11" max="11" width="12" customWidth="1"/>
    <col min="12" max="16" width="9.77734375" customWidth="1"/>
  </cols>
  <sheetData>
    <row r="1" spans="1:16" ht="15" thickBot="1" x14ac:dyDescent="0.35"/>
    <row r="2" spans="1:16" x14ac:dyDescent="0.3">
      <c r="L2" s="4" t="s">
        <v>18</v>
      </c>
      <c r="M2" s="9"/>
      <c r="N2" s="9"/>
      <c r="O2" s="9"/>
      <c r="P2" s="5"/>
    </row>
    <row r="3" spans="1:16" ht="15" thickBot="1" x14ac:dyDescent="0.35">
      <c r="A3" t="s">
        <v>12</v>
      </c>
      <c r="B3" t="s">
        <v>13</v>
      </c>
      <c r="C3" t="s">
        <v>14</v>
      </c>
      <c r="D3" t="s">
        <v>15</v>
      </c>
      <c r="E3" t="s">
        <v>0</v>
      </c>
      <c r="F3" t="s">
        <v>6</v>
      </c>
      <c r="G3" t="s">
        <v>11</v>
      </c>
      <c r="H3" t="s">
        <v>16</v>
      </c>
      <c r="I3" t="s">
        <v>17</v>
      </c>
      <c r="L3" s="2">
        <f>AVERAGE(Tbl_Risker[Risknivå])</f>
        <v>6</v>
      </c>
      <c r="M3" s="32"/>
      <c r="N3" s="32"/>
      <c r="O3" s="32"/>
      <c r="P3" s="3"/>
    </row>
    <row r="4" spans="1:16" ht="15" thickBot="1" x14ac:dyDescent="0.35">
      <c r="A4">
        <f>COUNTA($F$4:F4)</f>
        <v>1</v>
      </c>
      <c r="B4" s="1"/>
      <c r="C4" s="1"/>
      <c r="D4" s="1"/>
      <c r="E4" t="s">
        <v>1</v>
      </c>
      <c r="F4" t="s">
        <v>7</v>
      </c>
      <c r="G4" cm="1">
        <f t="array" ref="G4">INDEX($L$7:$P$11,_xlfn.XMATCH(E4,$K$7:$K$11),_xlfn.XMATCH(F4,$L$6:$P$6))</f>
        <v>9</v>
      </c>
      <c r="H4" s="1"/>
    </row>
    <row r="5" spans="1:16" ht="15" thickBot="1" x14ac:dyDescent="0.35">
      <c r="A5">
        <f>COUNTA($F$4:F5)</f>
        <v>2</v>
      </c>
      <c r="B5" s="1"/>
      <c r="C5" s="1"/>
      <c r="D5" s="1"/>
      <c r="E5" t="s">
        <v>3</v>
      </c>
      <c r="F5" t="s">
        <v>8</v>
      </c>
      <c r="G5" cm="1">
        <f t="array" ref="G5">INDEX($L$7:$P$11,_xlfn.XMATCH(E5,$K$7:$K$11),_xlfn.XMATCH(F5,$L$6:$P$6))</f>
        <v>6</v>
      </c>
      <c r="H5" s="1"/>
      <c r="K5" s="31" t="s">
        <v>19</v>
      </c>
      <c r="L5" s="10" t="s">
        <v>6</v>
      </c>
      <c r="M5" s="11"/>
      <c r="N5" s="11"/>
      <c r="O5" s="11"/>
      <c r="P5" s="12"/>
    </row>
    <row r="6" spans="1:16" ht="15" thickBot="1" x14ac:dyDescent="0.35">
      <c r="A6">
        <f>COUNTA($F$4:F6)</f>
        <v>3</v>
      </c>
      <c r="B6" s="1"/>
      <c r="C6" s="1"/>
      <c r="D6" s="1"/>
      <c r="E6" t="s">
        <v>5</v>
      </c>
      <c r="F6" t="s">
        <v>7</v>
      </c>
      <c r="G6" cm="1">
        <f t="array" ref="G6">INDEX($L$7:$P$11,_xlfn.XMATCH(E6,$K$7:$K$11),_xlfn.XMATCH(F6,$L$6:$P$6))</f>
        <v>5</v>
      </c>
      <c r="H6" s="1"/>
      <c r="K6" s="8" t="s">
        <v>0</v>
      </c>
      <c r="L6" s="13" t="str">
        <f>Listor!H6</f>
        <v>Försumbar</v>
      </c>
      <c r="M6" s="14" t="str">
        <f>Listor!H5</f>
        <v>Måttlig</v>
      </c>
      <c r="N6" s="14" t="str">
        <f>Listor!H4</f>
        <v>Mellan</v>
      </c>
      <c r="O6" s="14" t="str">
        <f>Listor!H3</f>
        <v>Betydande</v>
      </c>
      <c r="P6" s="15" t="str">
        <f>Listor!H2</f>
        <v>Allvarlig</v>
      </c>
    </row>
    <row r="7" spans="1:16" x14ac:dyDescent="0.3">
      <c r="A7">
        <f>COUNTA($F$4:F7)</f>
        <v>4</v>
      </c>
      <c r="B7" s="1"/>
      <c r="C7" s="1"/>
      <c r="D7" s="1"/>
      <c r="E7" t="s">
        <v>2</v>
      </c>
      <c r="F7" t="s">
        <v>9</v>
      </c>
      <c r="G7" cm="1">
        <f t="array" ref="G7">INDEX($L$7:$P$11,_xlfn.XMATCH(E7,$K$7:$K$11),_xlfn.XMATCH(F7,$L$6:$P$6))</f>
        <v>5</v>
      </c>
      <c r="H7" s="1"/>
      <c r="K7" s="6" t="str">
        <f>Listor!G2</f>
        <v>Mycket Hög</v>
      </c>
      <c r="L7" s="16">
        <v>5</v>
      </c>
      <c r="M7" s="17">
        <v>6</v>
      </c>
      <c r="N7" s="17">
        <v>7</v>
      </c>
      <c r="O7" s="17">
        <v>8</v>
      </c>
      <c r="P7" s="18">
        <v>9</v>
      </c>
    </row>
    <row r="8" spans="1:16" x14ac:dyDescent="0.3">
      <c r="A8">
        <f>COUNTA($F$4:F8)</f>
        <v>5</v>
      </c>
      <c r="B8" s="1"/>
      <c r="C8" s="1"/>
      <c r="D8" s="1"/>
      <c r="E8" t="s">
        <v>4</v>
      </c>
      <c r="F8" t="s">
        <v>8</v>
      </c>
      <c r="G8" cm="1">
        <f t="array" ref="G8">INDEX($L$7:$P$11,_xlfn.XMATCH(E8,$K$7:$K$11),_xlfn.XMATCH(F8,$L$6:$P$6))</f>
        <v>5</v>
      </c>
      <c r="H8" s="1"/>
      <c r="K8" s="6" t="str">
        <f>Listor!G3</f>
        <v>Hög</v>
      </c>
      <c r="L8" s="16">
        <v>4</v>
      </c>
      <c r="M8" s="17">
        <v>5</v>
      </c>
      <c r="N8" s="17">
        <v>6</v>
      </c>
      <c r="O8" s="17">
        <v>7</v>
      </c>
      <c r="P8" s="18">
        <v>8</v>
      </c>
    </row>
    <row r="9" spans="1:16" x14ac:dyDescent="0.3">
      <c r="A9">
        <f>COUNTA($F$4:F9)</f>
        <v>6</v>
      </c>
      <c r="B9" s="1"/>
      <c r="C9" s="1"/>
      <c r="D9" s="1"/>
      <c r="E9" t="s">
        <v>1</v>
      </c>
      <c r="F9" t="s">
        <v>7</v>
      </c>
      <c r="G9" cm="1">
        <f t="array" ref="G9">INDEX($L$7:$P$11,_xlfn.XMATCH(E9,$K$7:$K$11),_xlfn.XMATCH(F9,$L$6:$P$6))</f>
        <v>9</v>
      </c>
      <c r="H9" s="1"/>
      <c r="K9" s="6" t="str">
        <f>Listor!G4</f>
        <v>Mellan</v>
      </c>
      <c r="L9" s="16">
        <v>3</v>
      </c>
      <c r="M9" s="17">
        <v>4</v>
      </c>
      <c r="N9" s="17">
        <v>5</v>
      </c>
      <c r="O9" s="17">
        <v>6</v>
      </c>
      <c r="P9" s="18">
        <v>7</v>
      </c>
    </row>
    <row r="10" spans="1:16" x14ac:dyDescent="0.3">
      <c r="A10">
        <f>COUNTA($F$4:F10)</f>
        <v>7</v>
      </c>
      <c r="B10" s="1"/>
      <c r="C10" s="1"/>
      <c r="D10" s="1"/>
      <c r="E10" t="s">
        <v>4</v>
      </c>
      <c r="F10" t="s">
        <v>10</v>
      </c>
      <c r="G10" cm="1">
        <f t="array" ref="G10">INDEX($L$7:$P$11,_xlfn.XMATCH(E10,$K$7:$K$11),_xlfn.XMATCH(F10,$L$6:$P$6))</f>
        <v>2</v>
      </c>
      <c r="H10" s="1"/>
      <c r="K10" s="6" t="str">
        <f>Listor!G5</f>
        <v>Låg</v>
      </c>
      <c r="L10" s="16">
        <v>2</v>
      </c>
      <c r="M10" s="17">
        <v>3</v>
      </c>
      <c r="N10" s="17">
        <v>4</v>
      </c>
      <c r="O10" s="17">
        <v>5</v>
      </c>
      <c r="P10" s="18">
        <v>6</v>
      </c>
    </row>
    <row r="11" spans="1:16" ht="15" thickBot="1" x14ac:dyDescent="0.35">
      <c r="A11">
        <f>COUNTA($F$4:F11)</f>
        <v>8</v>
      </c>
      <c r="B11" s="1"/>
      <c r="C11" s="1"/>
      <c r="D11" s="1"/>
      <c r="E11" t="s">
        <v>2</v>
      </c>
      <c r="F11" t="s">
        <v>7</v>
      </c>
      <c r="G11" cm="1">
        <f t="array" ref="G11">INDEX($L$7:$P$11,_xlfn.XMATCH(E11,$K$7:$K$11),_xlfn.XMATCH(F11,$L$6:$P$6))</f>
        <v>8</v>
      </c>
      <c r="H11" s="1"/>
      <c r="K11" s="7" t="str">
        <f>Listor!G6</f>
        <v>Mycket Låg</v>
      </c>
      <c r="L11" s="19">
        <v>1</v>
      </c>
      <c r="M11" s="20">
        <v>2</v>
      </c>
      <c r="N11" s="20">
        <v>3</v>
      </c>
      <c r="O11" s="20">
        <v>4</v>
      </c>
      <c r="P11" s="21">
        <v>5</v>
      </c>
    </row>
    <row r="12" spans="1:16" ht="15" thickBot="1" x14ac:dyDescent="0.35">
      <c r="A12">
        <f>COUNTA($F$4:F12)</f>
        <v>9</v>
      </c>
      <c r="B12" s="1"/>
      <c r="C12" s="1"/>
      <c r="D12" s="1"/>
      <c r="E12" t="s">
        <v>2</v>
      </c>
      <c r="F12" t="s">
        <v>9</v>
      </c>
      <c r="G12" cm="1">
        <f t="array" ref="G12">INDEX($L$7:$P$11,_xlfn.XMATCH(E12,$K$7:$K$11),_xlfn.XMATCH(F12,$L$6:$P$6))</f>
        <v>5</v>
      </c>
      <c r="H12" s="1"/>
    </row>
    <row r="13" spans="1:16" ht="15" thickBot="1" x14ac:dyDescent="0.35">
      <c r="K13" s="31" t="s">
        <v>20</v>
      </c>
      <c r="L13" s="10" t="s">
        <v>6</v>
      </c>
      <c r="M13" s="11"/>
      <c r="N13" s="11"/>
      <c r="O13" s="11"/>
      <c r="P13" s="12"/>
    </row>
    <row r="14" spans="1:16" ht="15" thickBot="1" x14ac:dyDescent="0.35">
      <c r="K14" s="8" t="s">
        <v>0</v>
      </c>
      <c r="L14" s="13" t="s">
        <v>10</v>
      </c>
      <c r="M14" s="14" t="s">
        <v>9</v>
      </c>
      <c r="N14" s="14" t="s">
        <v>3</v>
      </c>
      <c r="O14" s="14" t="s">
        <v>8</v>
      </c>
      <c r="P14" s="15" t="s">
        <v>7</v>
      </c>
    </row>
    <row r="15" spans="1:16" x14ac:dyDescent="0.3">
      <c r="K15" s="6" t="s">
        <v>1</v>
      </c>
      <c r="L15" s="22">
        <f>COUNTIFS(Tbl_Risker[[Sannolikhet]:[Sannolikhet]],$K15,Tbl_Risker[[Konsekvens]:[Konsekvens]],L$14)/COUNT(Tbl_Risker[[Risknivå]:[Risknivå]])</f>
        <v>0</v>
      </c>
      <c r="M15" s="23">
        <f>COUNTIFS(Tbl_Risker[[Sannolikhet]:[Sannolikhet]],$K15,Tbl_Risker[[Konsekvens]:[Konsekvens]],M$14)/COUNT(Tbl_Risker[[Risknivå]:[Risknivå]])</f>
        <v>0</v>
      </c>
      <c r="N15" s="23">
        <f>COUNTIFS(Tbl_Risker[[Sannolikhet]:[Sannolikhet]],$K15,Tbl_Risker[[Konsekvens]:[Konsekvens]],N$14)/COUNT(Tbl_Risker[[Risknivå]:[Risknivå]])</f>
        <v>0</v>
      </c>
      <c r="O15" s="23">
        <f>COUNTIFS(Tbl_Risker[[Sannolikhet]:[Sannolikhet]],$K15,Tbl_Risker[[Konsekvens]:[Konsekvens]],O$14)/COUNT(Tbl_Risker[[Risknivå]:[Risknivå]])</f>
        <v>0</v>
      </c>
      <c r="P15" s="24">
        <f>COUNTIFS(Tbl_Risker[[Sannolikhet]:[Sannolikhet]],$K15,Tbl_Risker[[Konsekvens]:[Konsekvens]],P$14)/COUNT(Tbl_Risker[[Risknivå]:[Risknivå]])</f>
        <v>0.22222222222222221</v>
      </c>
    </row>
    <row r="16" spans="1:16" x14ac:dyDescent="0.3">
      <c r="K16" s="6" t="s">
        <v>2</v>
      </c>
      <c r="L16" s="25">
        <f>COUNTIFS(Tbl_Risker[[Sannolikhet]:[Sannolikhet]],$K16,Tbl_Risker[[Konsekvens]:[Konsekvens]],L$14)/COUNT(Tbl_Risker[[Risknivå]:[Risknivå]])</f>
        <v>0</v>
      </c>
      <c r="M16" s="26">
        <f>COUNTIFS(Tbl_Risker[[Sannolikhet]:[Sannolikhet]],$K16,Tbl_Risker[[Konsekvens]:[Konsekvens]],M$14)/COUNT(Tbl_Risker[[Risknivå]:[Risknivå]])</f>
        <v>0.22222222222222221</v>
      </c>
      <c r="N16" s="26">
        <f>COUNTIFS(Tbl_Risker[[Sannolikhet]:[Sannolikhet]],$K16,Tbl_Risker[[Konsekvens]:[Konsekvens]],N$14)/COUNT(Tbl_Risker[[Risknivå]:[Risknivå]])</f>
        <v>0</v>
      </c>
      <c r="O16" s="26">
        <f>COUNTIFS(Tbl_Risker[[Sannolikhet]:[Sannolikhet]],$K16,Tbl_Risker[[Konsekvens]:[Konsekvens]],O$14)/COUNT(Tbl_Risker[[Risknivå]:[Risknivå]])</f>
        <v>0</v>
      </c>
      <c r="P16" s="27">
        <f>COUNTIFS(Tbl_Risker[[Sannolikhet]:[Sannolikhet]],$K16,Tbl_Risker[[Konsekvens]:[Konsekvens]],P$14)/COUNT(Tbl_Risker[[Risknivå]:[Risknivå]])</f>
        <v>0.1111111111111111</v>
      </c>
    </row>
    <row r="17" spans="11:16" x14ac:dyDescent="0.3">
      <c r="K17" s="6" t="s">
        <v>3</v>
      </c>
      <c r="L17" s="25">
        <f>COUNTIFS(Tbl_Risker[[Sannolikhet]:[Sannolikhet]],$K17,Tbl_Risker[[Konsekvens]:[Konsekvens]],L$14)/COUNT(Tbl_Risker[[Risknivå]:[Risknivå]])</f>
        <v>0</v>
      </c>
      <c r="M17" s="26">
        <f>COUNTIFS(Tbl_Risker[[Sannolikhet]:[Sannolikhet]],$K17,Tbl_Risker[[Konsekvens]:[Konsekvens]],M$14)/COUNT(Tbl_Risker[[Risknivå]:[Risknivå]])</f>
        <v>0</v>
      </c>
      <c r="N17" s="26">
        <f>COUNTIFS(Tbl_Risker[[Sannolikhet]:[Sannolikhet]],$K17,Tbl_Risker[[Konsekvens]:[Konsekvens]],N$14)/COUNT(Tbl_Risker[[Risknivå]:[Risknivå]])</f>
        <v>0</v>
      </c>
      <c r="O17" s="26">
        <f>COUNTIFS(Tbl_Risker[[Sannolikhet]:[Sannolikhet]],$K17,Tbl_Risker[[Konsekvens]:[Konsekvens]],O$14)/COUNT(Tbl_Risker[[Risknivå]:[Risknivå]])</f>
        <v>0.1111111111111111</v>
      </c>
      <c r="P17" s="27">
        <f>COUNTIFS(Tbl_Risker[[Sannolikhet]:[Sannolikhet]],$K17,Tbl_Risker[[Konsekvens]:[Konsekvens]],P$14)/COUNT(Tbl_Risker[[Risknivå]:[Risknivå]])</f>
        <v>0</v>
      </c>
    </row>
    <row r="18" spans="11:16" x14ac:dyDescent="0.3">
      <c r="K18" s="6" t="s">
        <v>4</v>
      </c>
      <c r="L18" s="25">
        <f>COUNTIFS(Tbl_Risker[[Sannolikhet]:[Sannolikhet]],$K18,Tbl_Risker[[Konsekvens]:[Konsekvens]],L$14)/COUNT(Tbl_Risker[[Risknivå]:[Risknivå]])</f>
        <v>0.1111111111111111</v>
      </c>
      <c r="M18" s="26">
        <f>COUNTIFS(Tbl_Risker[[Sannolikhet]:[Sannolikhet]],$K18,Tbl_Risker[[Konsekvens]:[Konsekvens]],M$14)/COUNT(Tbl_Risker[[Risknivå]:[Risknivå]])</f>
        <v>0</v>
      </c>
      <c r="N18" s="26">
        <f>COUNTIFS(Tbl_Risker[[Sannolikhet]:[Sannolikhet]],$K18,Tbl_Risker[[Konsekvens]:[Konsekvens]],N$14)/COUNT(Tbl_Risker[[Risknivå]:[Risknivå]])</f>
        <v>0</v>
      </c>
      <c r="O18" s="26">
        <f>COUNTIFS(Tbl_Risker[[Sannolikhet]:[Sannolikhet]],$K18,Tbl_Risker[[Konsekvens]:[Konsekvens]],O$14)/COUNT(Tbl_Risker[[Risknivå]:[Risknivå]])</f>
        <v>0.1111111111111111</v>
      </c>
      <c r="P18" s="27">
        <f>COUNTIFS(Tbl_Risker[[Sannolikhet]:[Sannolikhet]],$K18,Tbl_Risker[[Konsekvens]:[Konsekvens]],P$14)/COUNT(Tbl_Risker[[Risknivå]:[Risknivå]])</f>
        <v>0</v>
      </c>
    </row>
    <row r="19" spans="11:16" ht="15" thickBot="1" x14ac:dyDescent="0.35">
      <c r="K19" s="7" t="s">
        <v>5</v>
      </c>
      <c r="L19" s="28">
        <f>COUNTIFS(Tbl_Risker[[Sannolikhet]:[Sannolikhet]],$K19,Tbl_Risker[[Konsekvens]:[Konsekvens]],L$14)/COUNT(Tbl_Risker[[Risknivå]:[Risknivå]])</f>
        <v>0</v>
      </c>
      <c r="M19" s="29">
        <f>COUNTIFS(Tbl_Risker[[Sannolikhet]:[Sannolikhet]],$K19,Tbl_Risker[[Konsekvens]:[Konsekvens]],M$14)/COUNT(Tbl_Risker[[Risknivå]:[Risknivå]])</f>
        <v>0</v>
      </c>
      <c r="N19" s="29">
        <f>COUNTIFS(Tbl_Risker[[Sannolikhet]:[Sannolikhet]],$K19,Tbl_Risker[[Konsekvens]:[Konsekvens]],N$14)/COUNT(Tbl_Risker[[Risknivå]:[Risknivå]])</f>
        <v>0</v>
      </c>
      <c r="O19" s="29">
        <f>COUNTIFS(Tbl_Risker[[Sannolikhet]:[Sannolikhet]],$K19,Tbl_Risker[[Konsekvens]:[Konsekvens]],O$14)/COUNT(Tbl_Risker[[Risknivå]:[Risknivå]])</f>
        <v>0</v>
      </c>
      <c r="P19" s="30">
        <f>COUNTIFS(Tbl_Risker[[Sannolikhet]:[Sannolikhet]],$K19,Tbl_Risker[[Konsekvens]:[Konsekvens]],P$14)/COUNT(Tbl_Risker[[Risknivå]:[Risknivå]])</f>
        <v>0.1111111111111111</v>
      </c>
    </row>
  </sheetData>
  <mergeCells count="4">
    <mergeCell ref="L5:P5"/>
    <mergeCell ref="L13:P13"/>
    <mergeCell ref="L2:P2"/>
    <mergeCell ref="L3:P3"/>
  </mergeCells>
  <conditionalFormatting sqref="L7:P1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4:G12">
    <cfRule type="colorScale" priority="24">
      <colorScale>
        <cfvo type="num" val="1"/>
        <cfvo type="num" val="5"/>
        <cfvo type="num" val="9"/>
        <color rgb="FF5A8AC6"/>
        <color rgb="FFFCFCFF"/>
        <color rgb="FFF8696B"/>
      </colorScale>
    </cfRule>
  </conditionalFormatting>
  <conditionalFormatting sqref="L15:P19">
    <cfRule type="colorScale" priority="23">
      <colorScale>
        <cfvo type="min"/>
        <cfvo type="max"/>
        <color rgb="FF63BE7B"/>
        <color rgb="FFFFEF9C"/>
      </colorScale>
    </cfRule>
  </conditionalFormatting>
  <conditionalFormatting sqref="E4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4:E12">
    <cfRule type="cellIs" dxfId="9" priority="9" operator="equal">
      <formula>"Mellan"</formula>
    </cfRule>
    <cfRule type="cellIs" dxfId="8" priority="10" operator="equal">
      <formula>"Låg"</formula>
    </cfRule>
    <cfRule type="cellIs" dxfId="7" priority="11" operator="equal">
      <formula>"Hög"</formula>
    </cfRule>
    <cfRule type="cellIs" dxfId="6" priority="17" operator="equal">
      <formula>"Mycket LÅg"</formula>
    </cfRule>
    <cfRule type="cellIs" dxfId="5" priority="21" operator="equal">
      <formula>"Mycket hög"</formula>
    </cfRule>
  </conditionalFormatting>
  <conditionalFormatting sqref="F4:F12">
    <cfRule type="cellIs" dxfId="4" priority="4" operator="equal">
      <formula>"Allvarlig"</formula>
    </cfRule>
    <cfRule type="cellIs" dxfId="3" priority="5" operator="equal">
      <formula>"Försumbar"</formula>
    </cfRule>
    <cfRule type="cellIs" dxfId="2" priority="6" operator="equal">
      <formula>"Betydande"</formula>
    </cfRule>
    <cfRule type="cellIs" dxfId="1" priority="7" operator="equal">
      <formula>"Måttlig"</formula>
    </cfRule>
    <cfRule type="cellIs" dxfId="0" priority="8" operator="equal">
      <formula>"Mellan"</formula>
    </cfRule>
  </conditionalFormatting>
  <conditionalFormatting sqref="L3">
    <cfRule type="colorScale" priority="25">
      <colorScale>
        <cfvo type="num" val="1"/>
        <cfvo type="num" val="5"/>
        <cfvo type="num" val="9"/>
        <color rgb="FF5A8AC6"/>
        <color rgb="FFFCFCFF"/>
        <color rgb="FFF8696B"/>
      </colorScale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B0D9108-8C14-423B-A15C-81CD391194D0}">
          <x14:formula1>
            <xm:f>Listor!$G$2:$G$6</xm:f>
          </x14:formula1>
          <xm:sqref>E4:E12</xm:sqref>
        </x14:dataValidation>
        <x14:dataValidation type="list" allowBlank="1" showInputMessage="1" showErrorMessage="1" xr:uid="{A6C9558A-C2DB-411D-913D-236AB5D9A299}">
          <x14:formula1>
            <xm:f>Listor!$H$2:$H$6</xm:f>
          </x14:formula1>
          <xm:sqref>F4:F12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B9ED-E464-4DC8-9BF0-B58E951F18B3}">
  <dimension ref="G1:H6"/>
  <sheetViews>
    <sheetView workbookViewId="0">
      <selection activeCell="D28" sqref="D28"/>
    </sheetView>
  </sheetViews>
  <sheetFormatPr defaultRowHeight="14.4" x14ac:dyDescent="0.3"/>
  <sheetData>
    <row r="1" spans="7:8" x14ac:dyDescent="0.3">
      <c r="G1" t="s">
        <v>0</v>
      </c>
      <c r="H1" t="s">
        <v>6</v>
      </c>
    </row>
    <row r="2" spans="7:8" x14ac:dyDescent="0.3">
      <c r="G2" t="s">
        <v>1</v>
      </c>
      <c r="H2" t="s">
        <v>7</v>
      </c>
    </row>
    <row r="3" spans="7:8" x14ac:dyDescent="0.3">
      <c r="G3" t="s">
        <v>2</v>
      </c>
      <c r="H3" t="s">
        <v>8</v>
      </c>
    </row>
    <row r="4" spans="7:8" x14ac:dyDescent="0.3">
      <c r="G4" t="s">
        <v>3</v>
      </c>
      <c r="H4" t="s">
        <v>3</v>
      </c>
    </row>
    <row r="5" spans="7:8" x14ac:dyDescent="0.3">
      <c r="G5" t="s">
        <v>4</v>
      </c>
      <c r="H5" t="s">
        <v>9</v>
      </c>
    </row>
    <row r="6" spans="7:8" x14ac:dyDescent="0.3">
      <c r="G6" t="s">
        <v>5</v>
      </c>
      <c r="H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Riskmatris</vt:lpstr>
      <vt:lpstr>Listor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2022-10-18T06:40:23Z</dcterms:created>
  <dcterms:modified xsi:type="dcterms:W3CDTF">2022-10-19T07:01:42Z</dcterms:modified>
</cp:coreProperties>
</file>