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2C968A2E-2B32-4FD4-B398-1917CE1CFCB5}" xr6:coauthVersionLast="36" xr6:coauthVersionMax="36" xr10:uidLastSave="{00000000-0000-0000-0000-000000000000}"/>
  <bookViews>
    <workbookView xWindow="0" yWindow="0" windowWidth="23040" windowHeight="9780" xr2:uid="{867CB9BC-9996-4D89-91CA-B915ED7CEE12}"/>
  </bookViews>
  <sheets>
    <sheet name="Gantt Schema" sheetId="2" r:id="rId1"/>
    <sheet name="Lediga Dagar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2" l="1"/>
  <c r="Q19" i="2"/>
  <c r="F2" i="2" l="1"/>
  <c r="D2" i="2" l="1"/>
  <c r="Q3" i="2"/>
  <c r="D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E2" i="2" l="1"/>
  <c r="C3" i="2"/>
  <c r="D3" i="2"/>
  <c r="F4" i="2" l="1"/>
  <c r="C4" i="2"/>
  <c r="F3" i="2"/>
  <c r="D4" i="2"/>
  <c r="C5" i="2" s="1"/>
  <c r="E3" i="2"/>
  <c r="F5" i="2" l="1"/>
  <c r="E4" i="2"/>
  <c r="D5" i="2"/>
  <c r="C6" i="2" s="1"/>
  <c r="E5" i="2" l="1"/>
  <c r="F6" i="2" l="1"/>
  <c r="D6" i="2"/>
  <c r="C7" i="2" s="1"/>
  <c r="D7" i="2" l="1"/>
  <c r="C8" i="2" s="1"/>
  <c r="E6" i="2"/>
  <c r="F8" i="2" l="1"/>
  <c r="D8" i="2"/>
  <c r="C9" i="2" s="1"/>
  <c r="E7" i="2"/>
  <c r="F7" i="2"/>
  <c r="E8" i="2" l="1"/>
  <c r="F9" i="2" l="1"/>
  <c r="D9" i="2"/>
  <c r="C10" i="2" s="1"/>
  <c r="E9" i="2" l="1"/>
  <c r="D10" i="2" l="1"/>
  <c r="C11" i="2" s="1"/>
  <c r="F10" i="2"/>
  <c r="E10" i="2" l="1"/>
  <c r="D11" i="2" l="1"/>
  <c r="F11" i="2"/>
  <c r="Q6" i="2"/>
  <c r="R11" i="2" s="1"/>
  <c r="Q12" i="2" s="1"/>
  <c r="E11" i="2" l="1"/>
  <c r="Q7" i="2"/>
  <c r="Q14" i="2" s="1"/>
</calcChain>
</file>

<file path=xl/sharedStrings.xml><?xml version="1.0" encoding="utf-8"?>
<sst xmlns="http://schemas.openxmlformats.org/spreadsheetml/2006/main" count="176" uniqueCount="44">
  <si>
    <t>Aktivitet</t>
  </si>
  <si>
    <t>Dagar</t>
  </si>
  <si>
    <t>Arbetsdagar</t>
  </si>
  <si>
    <t>Projektstart</t>
  </si>
  <si>
    <t>Projektslut</t>
  </si>
  <si>
    <t>Aktivitet1</t>
  </si>
  <si>
    <t>Aktivitet2</t>
  </si>
  <si>
    <t>Aktivitet3</t>
  </si>
  <si>
    <t>Aktivitet4</t>
  </si>
  <si>
    <t>Aktivitet5</t>
  </si>
  <si>
    <t>Aktivitet6</t>
  </si>
  <si>
    <t>Aktivitet7</t>
  </si>
  <si>
    <t>Aktivitet8</t>
  </si>
  <si>
    <t>Aktivitet9</t>
  </si>
  <si>
    <t>Aktivitet10</t>
  </si>
  <si>
    <t>Datum</t>
  </si>
  <si>
    <t>Namn</t>
  </si>
  <si>
    <t>Vecka</t>
  </si>
  <si>
    <t>Veckodag</t>
  </si>
  <si>
    <t>Nyårsdagen</t>
  </si>
  <si>
    <t>Trettondedag jul</t>
  </si>
  <si>
    <t>Långfredagen</t>
  </si>
  <si>
    <t>Påskdagen</t>
  </si>
  <si>
    <t>Annandag påsk</t>
  </si>
  <si>
    <t>Första maj</t>
  </si>
  <si>
    <t>Kristi himmelfärdsdag</t>
  </si>
  <si>
    <t>Pingstdagen</t>
  </si>
  <si>
    <t>Sveriges nationaldag</t>
  </si>
  <si>
    <t>Midsommar</t>
  </si>
  <si>
    <t>Alla helgons dag</t>
  </si>
  <si>
    <t>Juldagen</t>
  </si>
  <si>
    <t>Annandag jul</t>
  </si>
  <si>
    <t>IDAG()</t>
  </si>
  <si>
    <t>Projekt information</t>
  </si>
  <si>
    <t>Veckodag nummer</t>
  </si>
  <si>
    <t>X-axeln börjar på:</t>
  </si>
  <si>
    <t xml:space="preserve">Måndag, så att skalsträcken bryter veckovis </t>
  </si>
  <si>
    <t>Börjar Vecka</t>
  </si>
  <si>
    <t>Milstolpar / Dynamisk datum för idag</t>
  </si>
  <si>
    <t>Viktigt datum</t>
  </si>
  <si>
    <t>För att ställa in X-axeln, (tidsaxelns startpunkt)</t>
  </si>
  <si>
    <t>Minimum</t>
  </si>
  <si>
    <t>Startdatum</t>
  </si>
  <si>
    <t>Slutdatum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</si>
</sst>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1" fillId="0" borderId="0" xfId="0" applyFont="1"/>
    <xf numFmtId="164" fontId="0" fillId="0" borderId="0" xfId="0" applyNumberForma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7">
    <dxf>
      <numFmt numFmtId="0" formatCode="General"/>
    </dxf>
    <dxf>
      <numFmt numFmtId="19" formatCode="yyyy/mm/dd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19" formatCode="yyyy/mm/dd"/>
    </dxf>
    <dxf>
      <numFmt numFmtId="19" formatCode="yyyy/mm/dd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Gantt-Schema: Projekt 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 </c:f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'Gantt Schema'!$A$2:$A$11</c:f>
              <c:strCache>
                <c:ptCount val="10"/>
                <c:pt idx="0">
                  <c:v>Aktivitet1</c:v>
                </c:pt>
                <c:pt idx="1">
                  <c:v>Aktivitet2</c:v>
                </c:pt>
                <c:pt idx="2">
                  <c:v>Aktivitet3</c:v>
                </c:pt>
                <c:pt idx="3">
                  <c:v>Aktivitet4</c:v>
                </c:pt>
                <c:pt idx="4">
                  <c:v>Aktivitet5</c:v>
                </c:pt>
                <c:pt idx="5">
                  <c:v>Aktivitet6</c:v>
                </c:pt>
                <c:pt idx="6">
                  <c:v>Aktivitet7</c:v>
                </c:pt>
                <c:pt idx="7">
                  <c:v>Aktivitet8</c:v>
                </c:pt>
                <c:pt idx="8">
                  <c:v>Aktivitet9</c:v>
                </c:pt>
                <c:pt idx="9">
                  <c:v>Aktivitet10</c:v>
                </c:pt>
              </c:strCache>
            </c:strRef>
          </c:cat>
          <c:val>
            <c:numRef>
              <c:f>'Gantt Schema'!$C$2:$C$11</c:f>
              <c:numCache>
                <c:formatCode>m/d/yyyy</c:formatCode>
                <c:ptCount val="10"/>
                <c:pt idx="0">
                  <c:v>43378</c:v>
                </c:pt>
                <c:pt idx="1">
                  <c:v>43383</c:v>
                </c:pt>
                <c:pt idx="2">
                  <c:v>43384</c:v>
                </c:pt>
                <c:pt idx="3">
                  <c:v>43389</c:v>
                </c:pt>
                <c:pt idx="4">
                  <c:v>43396</c:v>
                </c:pt>
                <c:pt idx="5">
                  <c:v>43399</c:v>
                </c:pt>
                <c:pt idx="6">
                  <c:v>43403</c:v>
                </c:pt>
                <c:pt idx="7">
                  <c:v>43404</c:v>
                </c:pt>
                <c:pt idx="8">
                  <c:v>43406</c:v>
                </c:pt>
                <c:pt idx="9">
                  <c:v>43412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C-45AC-A3CF-D3D6F2220E7C}"/>
            </c:ext>
          </c:extLst>
        </c:ser>
        <c:ser>
          <c:idx val="1"/>
          <c:order val="1"/>
          <c:tx>
            <c:strRef>
              <c:f> </c:f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'Gantt Schema'!$A$2:$A$11</c:f>
              <c:strCache>
                <c:ptCount val="10"/>
                <c:pt idx="0">
                  <c:v>Aktivitet1</c:v>
                </c:pt>
                <c:pt idx="1">
                  <c:v>Aktivitet2</c:v>
                </c:pt>
                <c:pt idx="2">
                  <c:v>Aktivitet3</c:v>
                </c:pt>
                <c:pt idx="3">
                  <c:v>Aktivitet4</c:v>
                </c:pt>
                <c:pt idx="4">
                  <c:v>Aktivitet5</c:v>
                </c:pt>
                <c:pt idx="5">
                  <c:v>Aktivitet6</c:v>
                </c:pt>
                <c:pt idx="6">
                  <c:v>Aktivitet7</c:v>
                </c:pt>
                <c:pt idx="7">
                  <c:v>Aktivitet8</c:v>
                </c:pt>
                <c:pt idx="8">
                  <c:v>Aktivitet9</c:v>
                </c:pt>
                <c:pt idx="9">
                  <c:v>Aktivitet10</c:v>
                </c:pt>
              </c:strCache>
            </c:strRef>
          </c:cat>
          <c:val>
            <c:numRef>
              <c:f>'Gantt Schema'!$E$2:$E$11</c:f>
              <c:numCache>
                <c:formatCode>General</c:formatCode>
                <c:ptCount val="10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6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C-45AC-A3CF-D3D6F2220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8998464"/>
        <c:axId val="538995840"/>
      </c:barChart>
      <c:scatterChart>
        <c:scatterStyle val="lineMarker"/>
        <c:varyColors val="0"/>
        <c:ser>
          <c:idx val="2"/>
          <c:order val="2"/>
          <c:tx>
            <c:strRef>
              <c:f>'Gantt Schema'!$P$2</c:f>
              <c:strCache>
                <c:ptCount val="1"/>
                <c:pt idx="0">
                  <c:v>Viktigt datum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minus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'Gantt Schema'!$Q$2</c:f>
              <c:numCache>
                <c:formatCode>m/d/yyyy</c:formatCode>
                <c:ptCount val="1"/>
                <c:pt idx="0">
                  <c:v>43409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0013-45CF-8E90-187D7C76C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8785136"/>
        <c:axId val="908781856"/>
      </c:scatterChart>
      <c:catAx>
        <c:axId val="538998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8995840"/>
        <c:crosses val="autoZero"/>
        <c:auto val="1"/>
        <c:lblAlgn val="ctr"/>
        <c:lblOffset val="100"/>
        <c:noMultiLvlLbl val="0"/>
      </c:catAx>
      <c:valAx>
        <c:axId val="538995840"/>
        <c:scaling>
          <c:orientation val="minMax"/>
          <c:max val="43419"/>
          <c:min val="43374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8998464"/>
        <c:crosses val="autoZero"/>
        <c:crossBetween val="between"/>
        <c:majorUnit val="7"/>
      </c:valAx>
      <c:valAx>
        <c:axId val="908781856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08785136"/>
        <c:crosses val="max"/>
        <c:crossBetween val="midCat"/>
        <c:majorUnit val="1"/>
      </c:valAx>
      <c:valAx>
        <c:axId val="908785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908781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19050</xdr:colOff>
      <xdr:row>0</xdr:row>
      <xdr:rowOff>0</xdr:rowOff>
    </xdr:from>
    <xdr:to>
      <xdr:col>14</xdr:col>
      <xdr:colOff>19050</xdr:colOff>
      <xdr:row>20</xdr:row>
      <xdr:rowOff>55244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FA14FFF-CC1C-40E5-9EA1-E2BA0DB549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0</xdr:colOff>
      <xdr:row>20</xdr:row>
      <xdr:rowOff>131446</xdr:rowOff>
    </xdr:from>
    <xdr:ext cx="6156960" cy="1297919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780AAB8F-757E-4BF5-9B78-E3F04CC2BDE5}"/>
            </a:ext>
          </a:extLst>
        </xdr:cNvPr>
        <xdr:cNvSpPr txBox="1"/>
      </xdr:nvSpPr>
      <xdr:spPr>
        <a:xfrm>
          <a:off x="5000625" y="3750946"/>
          <a:ext cx="6156960" cy="129791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v-SE" sz="1100"/>
            <a:t>För att ställa in tidsaxeln så att den börjar på första måndagen som projektet startar: Högerklicka på Datum axeln och välj</a:t>
          </a:r>
          <a:r>
            <a:rPr lang="sv-SE" sz="1100" baseline="0"/>
            <a:t> Formatera Axel.</a:t>
          </a:r>
        </a:p>
        <a:p>
          <a:r>
            <a:rPr lang="sv-SE" sz="1100" baseline="0"/>
            <a:t> </a:t>
          </a:r>
        </a:p>
        <a:p>
          <a:r>
            <a:rPr lang="sv-SE" sz="1100" baseline="0"/>
            <a:t>Fyll i värdet i Q12 Under Alternativ för Axel - Gränser - Minimum. </a:t>
          </a:r>
        </a:p>
        <a:p>
          <a:endParaRPr lang="sv-SE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Fyll i värdet i Q14 Under Alternativ för Axel - Gränser - Maximum. </a:t>
          </a:r>
          <a:endParaRPr lang="sv-SE">
            <a:effectLst/>
          </a:endParaRPr>
        </a:p>
        <a:p>
          <a:endParaRPr lang="sv-SE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A52B37C-44C2-4D03-AAB1-65DE2F0925EC}" name="Aktiviteter" displayName="Aktiviteter" ref="A1:F11" totalsRowShown="0" headerRowDxfId="6">
  <autoFilter ref="A1:F11" xr:uid="{8BFD64FC-E146-4C3B-9A8F-15C9D15646EA}"/>
  <tableColumns count="6">
    <tableColumn id="1" xr3:uid="{CF09723A-0BBF-4CFF-AD00-C14CBA458CBF}" name="Aktivitet"/>
    <tableColumn id="2" xr3:uid="{76A412DD-B17E-4D10-B200-5AFF8587B0C2}" name="Arbetsdagar"/>
    <tableColumn id="3" xr3:uid="{E4289745-AF12-4A40-B737-E336CA907152}" name="Startdatum" dataDxfId="5">
      <calculatedColumnFormula>D1</calculatedColumnFormula>
    </tableColumn>
    <tableColumn id="4" xr3:uid="{A1A41973-9841-4B26-A8DF-0F9498EC87D9}" name="Slutdatum" dataDxfId="4">
      <calculatedColumnFormula>WORKDAY(C2,B2,Helgdag[Datum])</calculatedColumnFormula>
    </tableColumn>
    <tableColumn id="5" xr3:uid="{39D7B2A5-2CFC-4616-873A-89D6155081F1}" name="Dagar">
      <calculatedColumnFormula>D2-C2</calculatedColumnFormula>
    </tableColumn>
    <tableColumn id="6" xr3:uid="{038B6EBB-4A76-42FC-824F-AFBFACF33B38}" name="Börjar Vecka" dataDxfId="3">
      <calculatedColumnFormula>WEEKNUM(Aktiviteter[[#This Row],[Startdatum]],2)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9E289A-EA43-463B-A789-0B8D8FB10F6E}" name="Helgdag" displayName="Helgdag" ref="A1:D144" totalsRowShown="0" headerRowDxfId="2">
  <autoFilter ref="A1:D144" xr:uid="{A33D9AC2-DB70-4FEC-AC06-1560BFEA1FB1}"/>
  <tableColumns count="4">
    <tableColumn id="1" xr3:uid="{95572E77-299B-4E10-AEF8-9688C339C84A}" name="Datum" dataDxfId="1"/>
    <tableColumn id="2" xr3:uid="{E492411B-1357-4E74-9C68-1A166FD1DCB7}" name="Namn"/>
    <tableColumn id="3" xr3:uid="{E36A571E-AB8B-4720-98DC-4FBD06833195}" name="Vecka">
      <calculatedColumnFormula>WEEKNUM(Helgdag[[#This Row],[Datum]],21)</calculatedColumnFormula>
    </tableColumn>
    <tableColumn id="5" xr3:uid="{D5B26520-24A3-4841-9A9C-14AC0095DC13}" name="Veckodag" dataDxfId="0">
      <calculatedColumnFormula>PROPER(TEXT(Helgdag[[#This Row],[Datum]],"DDDD"))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257E2-4646-4F04-9E14-21411A1DE8DA}">
  <dimension ref="A1:U20"/>
  <sheetViews>
    <sheetView tabSelected="1" workbookViewId="0">
      <selection activeCell="D8" sqref="D8"/>
    </sheetView>
  </sheetViews>
  <sheetFormatPr defaultRowHeight="14.4" x14ac:dyDescent="0.3"/>
  <cols>
    <col min="1" max="1" width="10.33203125" bestFit="1" customWidth="1"/>
    <col min="2" max="2" width="13.44140625" bestFit="1" customWidth="1"/>
    <col min="3" max="4" width="13.6640625" customWidth="1"/>
    <col min="5" max="5" width="8.109375" bestFit="1" customWidth="1"/>
    <col min="6" max="6" width="13.88671875" bestFit="1" customWidth="1"/>
    <col min="8" max="8" width="17.77734375" bestFit="1" customWidth="1"/>
    <col min="9" max="9" width="10.33203125" bestFit="1" customWidth="1"/>
    <col min="10" max="10" width="15.44140625" bestFit="1" customWidth="1"/>
    <col min="11" max="11" width="10.33203125" bestFit="1" customWidth="1"/>
    <col min="16" max="16" width="40" bestFit="1" customWidth="1"/>
    <col min="17" max="17" width="16.5546875" customWidth="1"/>
    <col min="19" max="19" width="37.21875" bestFit="1" customWidth="1"/>
    <col min="20" max="20" width="9.21875" bestFit="1" customWidth="1"/>
    <col min="21" max="21" width="17.21875" bestFit="1" customWidth="1"/>
  </cols>
  <sheetData>
    <row r="1" spans="1:21" x14ac:dyDescent="0.3">
      <c r="A1" s="2" t="s">
        <v>0</v>
      </c>
      <c r="B1" s="2" t="s">
        <v>2</v>
      </c>
      <c r="C1" s="2" t="s">
        <v>42</v>
      </c>
      <c r="D1" s="2" t="s">
        <v>43</v>
      </c>
      <c r="E1" s="2" t="s">
        <v>1</v>
      </c>
      <c r="F1" s="2" t="s">
        <v>37</v>
      </c>
      <c r="P1" s="2" t="s">
        <v>38</v>
      </c>
      <c r="R1" s="4"/>
      <c r="S1" s="5"/>
      <c r="T1" s="5"/>
      <c r="U1" s="5"/>
    </row>
    <row r="2" spans="1:21" x14ac:dyDescent="0.3">
      <c r="A2" t="s">
        <v>5</v>
      </c>
      <c r="B2">
        <v>3</v>
      </c>
      <c r="C2" s="1">
        <v>43378</v>
      </c>
      <c r="D2" s="1">
        <f>WORKDAY(C2,B2,Helgdag[Datum])</f>
        <v>43383</v>
      </c>
      <c r="E2">
        <f>D2-C2</f>
        <v>5</v>
      </c>
      <c r="F2">
        <f>WEEKNUM(Aktiviteter[[#This Row],[Startdatum]],2)</f>
        <v>40</v>
      </c>
      <c r="P2" t="s">
        <v>39</v>
      </c>
      <c r="Q2" s="1">
        <v>43409</v>
      </c>
    </row>
    <row r="3" spans="1:21" x14ac:dyDescent="0.3">
      <c r="A3" t="s">
        <v>6</v>
      </c>
      <c r="B3">
        <v>1</v>
      </c>
      <c r="C3" s="1">
        <f>D2</f>
        <v>43383</v>
      </c>
      <c r="D3" s="1">
        <f>WORKDAY(C3,B3,Helgdag[Datum])</f>
        <v>43384</v>
      </c>
      <c r="E3">
        <f t="shared" ref="E3:E11" si="0">D3-C3</f>
        <v>1</v>
      </c>
      <c r="F3">
        <f>WEEKNUM(Aktiviteter[[#This Row],[Startdatum]],2)</f>
        <v>41</v>
      </c>
      <c r="P3" t="s">
        <v>32</v>
      </c>
      <c r="Q3" s="1">
        <f ca="1">TODAY()</f>
        <v>43377</v>
      </c>
    </row>
    <row r="4" spans="1:21" x14ac:dyDescent="0.3">
      <c r="A4" t="s">
        <v>7</v>
      </c>
      <c r="B4">
        <v>3</v>
      </c>
      <c r="C4" s="1">
        <f t="shared" ref="C4:C11" si="1">D3</f>
        <v>43384</v>
      </c>
      <c r="D4" s="1">
        <f>WORKDAY(C4,B4,Helgdag[Datum])</f>
        <v>43389</v>
      </c>
      <c r="E4">
        <f t="shared" si="0"/>
        <v>5</v>
      </c>
      <c r="F4">
        <f>WEEKNUM(Aktiviteter[[#This Row],[Startdatum]],2)</f>
        <v>41</v>
      </c>
    </row>
    <row r="5" spans="1:21" x14ac:dyDescent="0.3">
      <c r="A5" t="s">
        <v>8</v>
      </c>
      <c r="B5">
        <v>5</v>
      </c>
      <c r="C5" s="1">
        <f t="shared" si="1"/>
        <v>43389</v>
      </c>
      <c r="D5" s="1">
        <f>WORKDAY(C5,B5,Helgdag[Datum])</f>
        <v>43396</v>
      </c>
      <c r="E5">
        <f t="shared" si="0"/>
        <v>7</v>
      </c>
      <c r="F5">
        <f>WEEKNUM(Aktiviteter[[#This Row],[Startdatum]],2)</f>
        <v>42</v>
      </c>
      <c r="P5" s="2" t="s">
        <v>33</v>
      </c>
    </row>
    <row r="6" spans="1:21" x14ac:dyDescent="0.3">
      <c r="A6" t="s">
        <v>9</v>
      </c>
      <c r="B6">
        <v>3</v>
      </c>
      <c r="C6" s="1">
        <f>D5</f>
        <v>43396</v>
      </c>
      <c r="D6" s="1">
        <f>WORKDAY(C6,B6,Helgdag[Datum])</f>
        <v>43399</v>
      </c>
      <c r="E6">
        <f t="shared" si="0"/>
        <v>3</v>
      </c>
      <c r="F6">
        <f>WEEKNUM(Aktiviteter[[#This Row],[Startdatum]],2)</f>
        <v>43</v>
      </c>
      <c r="P6" t="s">
        <v>3</v>
      </c>
      <c r="Q6" s="1">
        <f>MIN(Aktiviteter[Startdatum])</f>
        <v>43378</v>
      </c>
    </row>
    <row r="7" spans="1:21" x14ac:dyDescent="0.3">
      <c r="A7" t="s">
        <v>10</v>
      </c>
      <c r="B7">
        <v>2</v>
      </c>
      <c r="C7" s="1">
        <f t="shared" si="1"/>
        <v>43399</v>
      </c>
      <c r="D7" s="1">
        <f>WORKDAY(C7,B7,Helgdag[Datum])</f>
        <v>43403</v>
      </c>
      <c r="E7">
        <f t="shared" si="0"/>
        <v>4</v>
      </c>
      <c r="F7">
        <f>WEEKNUM(Aktiviteter[[#This Row],[Startdatum]],2)</f>
        <v>43</v>
      </c>
      <c r="P7" t="s">
        <v>4</v>
      </c>
      <c r="Q7" s="1">
        <f>MAX(Aktiviteter[Slutdatum])</f>
        <v>43419</v>
      </c>
    </row>
    <row r="8" spans="1:21" x14ac:dyDescent="0.3">
      <c r="A8" t="s">
        <v>11</v>
      </c>
      <c r="B8">
        <v>1</v>
      </c>
      <c r="C8" s="1">
        <f t="shared" si="1"/>
        <v>43403</v>
      </c>
      <c r="D8" s="1">
        <f>WORKDAY(C8,B8,Helgdag[Datum])</f>
        <v>43404</v>
      </c>
      <c r="E8">
        <f t="shared" si="0"/>
        <v>1</v>
      </c>
      <c r="F8">
        <f>WEEKNUM(Aktiviteter[[#This Row],[Startdatum]],2)</f>
        <v>44</v>
      </c>
    </row>
    <row r="9" spans="1:21" x14ac:dyDescent="0.3">
      <c r="A9" t="s">
        <v>12</v>
      </c>
      <c r="B9">
        <v>2</v>
      </c>
      <c r="C9" s="1">
        <f t="shared" si="1"/>
        <v>43404</v>
      </c>
      <c r="D9" s="1">
        <f>WORKDAY(C9,B9,Helgdag[Datum])</f>
        <v>43406</v>
      </c>
      <c r="E9">
        <f t="shared" si="0"/>
        <v>2</v>
      </c>
      <c r="F9">
        <f>WEEKNUM(Aktiviteter[[#This Row],[Startdatum]],2)</f>
        <v>44</v>
      </c>
      <c r="P9" s="2" t="s">
        <v>40</v>
      </c>
    </row>
    <row r="10" spans="1:21" x14ac:dyDescent="0.3">
      <c r="A10" t="s">
        <v>13</v>
      </c>
      <c r="B10">
        <v>4</v>
      </c>
      <c r="C10" s="1">
        <f t="shared" si="1"/>
        <v>43406</v>
      </c>
      <c r="D10" s="1">
        <f>WORKDAY(C10,B10,Helgdag[Datum])</f>
        <v>43412</v>
      </c>
      <c r="E10">
        <f t="shared" si="0"/>
        <v>6</v>
      </c>
      <c r="F10">
        <f>WEEKNUM(Aktiviteter[[#This Row],[Startdatum]],2)</f>
        <v>44</v>
      </c>
      <c r="P10" s="2" t="s">
        <v>35</v>
      </c>
      <c r="Q10" s="2" t="s">
        <v>41</v>
      </c>
      <c r="R10" s="2" t="s">
        <v>34</v>
      </c>
    </row>
    <row r="11" spans="1:21" x14ac:dyDescent="0.3">
      <c r="A11" t="s">
        <v>14</v>
      </c>
      <c r="B11">
        <v>5</v>
      </c>
      <c r="C11" s="1">
        <f t="shared" si="1"/>
        <v>43412</v>
      </c>
      <c r="D11" s="1">
        <f>WORKDAY(C11,B11,Helgdag[Datum])</f>
        <v>43419</v>
      </c>
      <c r="E11">
        <f t="shared" si="0"/>
        <v>7</v>
      </c>
      <c r="F11">
        <f>WEEKNUM(Aktiviteter[[#This Row],[Startdatum]],2)</f>
        <v>45</v>
      </c>
      <c r="P11" t="s">
        <v>3</v>
      </c>
      <c r="Q11">
        <f>DATEVALUE(TEXT(C2,"ÅÅÅÅ-MM-DD"))</f>
        <v>43378</v>
      </c>
      <c r="R11">
        <f>WEEKDAY(Q6,2)</f>
        <v>5</v>
      </c>
    </row>
    <row r="12" spans="1:21" x14ac:dyDescent="0.3">
      <c r="P12" t="s">
        <v>36</v>
      </c>
      <c r="Q12">
        <f>IF(R11=7,Q6-6,IF(R11=6,Q6-5,IF(R11=5,Q6-4,IF(R11=4,Q6-3,IF(R11=3,Q6-2,IF(R11=2,Q6-1,Q6))))))</f>
        <v>43374</v>
      </c>
    </row>
    <row r="14" spans="1:21" x14ac:dyDescent="0.3">
      <c r="P14" t="s">
        <v>4</v>
      </c>
      <c r="Q14">
        <f>DATEVALUE(TEXT(Q7,"ÅÅÅÅ-MM-DD"))</f>
        <v>43419</v>
      </c>
    </row>
    <row r="16" spans="1:21" x14ac:dyDescent="0.3">
      <c r="D16" s="3"/>
    </row>
    <row r="18" spans="3:17" x14ac:dyDescent="0.3">
      <c r="Q18" s="1">
        <v>43374</v>
      </c>
    </row>
    <row r="19" spans="3:17" x14ac:dyDescent="0.3">
      <c r="Q19">
        <f>IF(R18=7,Q13-6,IF(R18=6,Q13-5,IF(R18=5,Q13-4,IF(R18=4,Q13-3,IF(R18=3,Q13-2,IF(R18=2,Q13-1,Q13))))))</f>
        <v>0</v>
      </c>
    </row>
    <row r="20" spans="3:17" x14ac:dyDescent="0.3">
      <c r="C20" s="1"/>
    </row>
  </sheetData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9FC4-B01A-4434-97CD-9B0C9660D401}">
  <dimension ref="A1:D144"/>
  <sheetViews>
    <sheetView workbookViewId="0">
      <selection activeCell="D1" sqref="D1"/>
    </sheetView>
  </sheetViews>
  <sheetFormatPr defaultRowHeight="14.4" x14ac:dyDescent="0.3"/>
  <cols>
    <col min="1" max="1" width="10.33203125" bestFit="1" customWidth="1"/>
    <col min="2" max="2" width="18.6640625" bestFit="1" customWidth="1"/>
    <col min="4" max="4" width="11.5546875" bestFit="1" customWidth="1"/>
  </cols>
  <sheetData>
    <row r="1" spans="1:4" x14ac:dyDescent="0.3">
      <c r="A1" s="2" t="s">
        <v>15</v>
      </c>
      <c r="B1" s="2" t="s">
        <v>16</v>
      </c>
      <c r="C1" s="2" t="s">
        <v>17</v>
      </c>
      <c r="D1" s="2" t="s">
        <v>18</v>
      </c>
    </row>
    <row r="2" spans="1:4" x14ac:dyDescent="0.3">
      <c r="A2" s="1">
        <v>42736</v>
      </c>
      <c r="B2" t="s">
        <v>19</v>
      </c>
      <c r="C2">
        <f>WEEKNUM(Helgdag[[#This Row],[Datum]],21)</f>
        <v>52</v>
      </c>
      <c r="D2" t="str">
        <f>PROPER(TEXT(Helgdag[[#This Row],[Datum]],"DDDD"))</f>
        <v>Söndag</v>
      </c>
    </row>
    <row r="3" spans="1:4" x14ac:dyDescent="0.3">
      <c r="A3" s="1">
        <v>42741</v>
      </c>
      <c r="B3" t="s">
        <v>20</v>
      </c>
      <c r="C3">
        <f>WEEKNUM(Helgdag[[#This Row],[Datum]],21)</f>
        <v>1</v>
      </c>
      <c r="D3" t="str">
        <f>PROPER(TEXT(Helgdag[[#This Row],[Datum]],"DDDD"))</f>
        <v>Fredag</v>
      </c>
    </row>
    <row r="4" spans="1:4" x14ac:dyDescent="0.3">
      <c r="A4" s="1">
        <v>42839</v>
      </c>
      <c r="B4" t="s">
        <v>21</v>
      </c>
      <c r="C4">
        <f>WEEKNUM(Helgdag[[#This Row],[Datum]],21)</f>
        <v>15</v>
      </c>
      <c r="D4" t="str">
        <f>PROPER(TEXT(Helgdag[[#This Row],[Datum]],"DDDD"))</f>
        <v>Fredag</v>
      </c>
    </row>
    <row r="5" spans="1:4" x14ac:dyDescent="0.3">
      <c r="A5" s="1">
        <v>42841</v>
      </c>
      <c r="B5" t="s">
        <v>22</v>
      </c>
      <c r="C5">
        <f>WEEKNUM(Helgdag[[#This Row],[Datum]],21)</f>
        <v>15</v>
      </c>
      <c r="D5" t="str">
        <f>PROPER(TEXT(Helgdag[[#This Row],[Datum]],"DDDD"))</f>
        <v>Söndag</v>
      </c>
    </row>
    <row r="6" spans="1:4" x14ac:dyDescent="0.3">
      <c r="A6" s="1">
        <v>42842</v>
      </c>
      <c r="B6" t="s">
        <v>23</v>
      </c>
      <c r="C6">
        <f>WEEKNUM(Helgdag[[#This Row],[Datum]],21)</f>
        <v>16</v>
      </c>
      <c r="D6" t="str">
        <f>PROPER(TEXT(Helgdag[[#This Row],[Datum]],"DDDD"))</f>
        <v>Måndag</v>
      </c>
    </row>
    <row r="7" spans="1:4" x14ac:dyDescent="0.3">
      <c r="A7" s="1">
        <v>42856</v>
      </c>
      <c r="B7" t="s">
        <v>24</v>
      </c>
      <c r="C7">
        <f>WEEKNUM(Helgdag[[#This Row],[Datum]],21)</f>
        <v>18</v>
      </c>
      <c r="D7" t="str">
        <f>PROPER(TEXT(Helgdag[[#This Row],[Datum]],"DDDD"))</f>
        <v>Måndag</v>
      </c>
    </row>
    <row r="8" spans="1:4" x14ac:dyDescent="0.3">
      <c r="A8" s="1">
        <v>42880</v>
      </c>
      <c r="B8" t="s">
        <v>25</v>
      </c>
      <c r="C8">
        <f>WEEKNUM(Helgdag[[#This Row],[Datum]],21)</f>
        <v>21</v>
      </c>
      <c r="D8" t="str">
        <f>PROPER(TEXT(Helgdag[[#This Row],[Datum]],"DDDD"))</f>
        <v>Torsdag</v>
      </c>
    </row>
    <row r="9" spans="1:4" x14ac:dyDescent="0.3">
      <c r="A9" s="1">
        <v>42890</v>
      </c>
      <c r="B9" t="s">
        <v>26</v>
      </c>
      <c r="C9">
        <f>WEEKNUM(Helgdag[[#This Row],[Datum]],21)</f>
        <v>22</v>
      </c>
      <c r="D9" t="str">
        <f>PROPER(TEXT(Helgdag[[#This Row],[Datum]],"DDDD"))</f>
        <v>Söndag</v>
      </c>
    </row>
    <row r="10" spans="1:4" x14ac:dyDescent="0.3">
      <c r="A10" s="1">
        <v>42892</v>
      </c>
      <c r="B10" t="s">
        <v>27</v>
      </c>
      <c r="C10">
        <f>WEEKNUM(Helgdag[[#This Row],[Datum]],21)</f>
        <v>23</v>
      </c>
      <c r="D10" t="str">
        <f>PROPER(TEXT(Helgdag[[#This Row],[Datum]],"DDDD"))</f>
        <v>Tisdag</v>
      </c>
    </row>
    <row r="11" spans="1:4" x14ac:dyDescent="0.3">
      <c r="A11" s="1">
        <v>42910</v>
      </c>
      <c r="B11" t="s">
        <v>28</v>
      </c>
      <c r="C11">
        <f>WEEKNUM(Helgdag[[#This Row],[Datum]],21)</f>
        <v>25</v>
      </c>
      <c r="D11" t="str">
        <f>PROPER(TEXT(Helgdag[[#This Row],[Datum]],"DDDD"))</f>
        <v>Lördag</v>
      </c>
    </row>
    <row r="12" spans="1:4" x14ac:dyDescent="0.3">
      <c r="A12" s="1">
        <v>43043</v>
      </c>
      <c r="B12" t="s">
        <v>29</v>
      </c>
      <c r="C12">
        <f>WEEKNUM(Helgdag[[#This Row],[Datum]],21)</f>
        <v>44</v>
      </c>
      <c r="D12" t="str">
        <f>PROPER(TEXT(Helgdag[[#This Row],[Datum]],"DDDD"))</f>
        <v>Lördag</v>
      </c>
    </row>
    <row r="13" spans="1:4" x14ac:dyDescent="0.3">
      <c r="A13" s="1">
        <v>43094</v>
      </c>
      <c r="B13" t="s">
        <v>30</v>
      </c>
      <c r="C13">
        <f>WEEKNUM(Helgdag[[#This Row],[Datum]],21)</f>
        <v>52</v>
      </c>
      <c r="D13" t="str">
        <f>PROPER(TEXT(Helgdag[[#This Row],[Datum]],"DDDD"))</f>
        <v>Måndag</v>
      </c>
    </row>
    <row r="14" spans="1:4" x14ac:dyDescent="0.3">
      <c r="A14" s="1">
        <v>43095</v>
      </c>
      <c r="B14" t="s">
        <v>31</v>
      </c>
      <c r="C14">
        <f>WEEKNUM(Helgdag[[#This Row],[Datum]],21)</f>
        <v>52</v>
      </c>
      <c r="D14" t="str">
        <f>PROPER(TEXT(Helgdag[[#This Row],[Datum]],"DDDD"))</f>
        <v>Tisdag</v>
      </c>
    </row>
    <row r="15" spans="1:4" x14ac:dyDescent="0.3">
      <c r="A15" s="1">
        <v>43101</v>
      </c>
      <c r="B15" t="s">
        <v>19</v>
      </c>
      <c r="C15">
        <f>WEEKNUM(Helgdag[[#This Row],[Datum]],21)</f>
        <v>1</v>
      </c>
      <c r="D15" t="str">
        <f>PROPER(TEXT(Helgdag[[#This Row],[Datum]],"DDDD"))</f>
        <v>Måndag</v>
      </c>
    </row>
    <row r="16" spans="1:4" x14ac:dyDescent="0.3">
      <c r="A16" s="1">
        <v>43106</v>
      </c>
      <c r="B16" t="s">
        <v>20</v>
      </c>
      <c r="C16">
        <f>WEEKNUM(Helgdag[[#This Row],[Datum]],21)</f>
        <v>1</v>
      </c>
      <c r="D16" t="str">
        <f>PROPER(TEXT(Helgdag[[#This Row],[Datum]],"DDDD"))</f>
        <v>Lördag</v>
      </c>
    </row>
    <row r="17" spans="1:4" x14ac:dyDescent="0.3">
      <c r="A17" s="1">
        <v>43189</v>
      </c>
      <c r="B17" t="s">
        <v>21</v>
      </c>
      <c r="C17">
        <f>WEEKNUM(Helgdag[[#This Row],[Datum]],21)</f>
        <v>13</v>
      </c>
      <c r="D17" t="str">
        <f>PROPER(TEXT(Helgdag[[#This Row],[Datum]],"DDDD"))</f>
        <v>Fredag</v>
      </c>
    </row>
    <row r="18" spans="1:4" x14ac:dyDescent="0.3">
      <c r="A18" s="1">
        <v>43191</v>
      </c>
      <c r="B18" t="s">
        <v>22</v>
      </c>
      <c r="C18">
        <f>WEEKNUM(Helgdag[[#This Row],[Datum]],21)</f>
        <v>13</v>
      </c>
      <c r="D18" t="str">
        <f>PROPER(TEXT(Helgdag[[#This Row],[Datum]],"DDDD"))</f>
        <v>Söndag</v>
      </c>
    </row>
    <row r="19" spans="1:4" x14ac:dyDescent="0.3">
      <c r="A19" s="1">
        <v>43192</v>
      </c>
      <c r="B19" t="s">
        <v>23</v>
      </c>
      <c r="C19">
        <f>WEEKNUM(Helgdag[[#This Row],[Datum]],21)</f>
        <v>14</v>
      </c>
      <c r="D19" t="str">
        <f>PROPER(TEXT(Helgdag[[#This Row],[Datum]],"DDDD"))</f>
        <v>Måndag</v>
      </c>
    </row>
    <row r="20" spans="1:4" x14ac:dyDescent="0.3">
      <c r="A20" s="1">
        <v>43221</v>
      </c>
      <c r="B20" t="s">
        <v>24</v>
      </c>
      <c r="C20">
        <f>WEEKNUM(Helgdag[[#This Row],[Datum]],21)</f>
        <v>18</v>
      </c>
      <c r="D20" t="str">
        <f>PROPER(TEXT(Helgdag[[#This Row],[Datum]],"DDDD"))</f>
        <v>Tisdag</v>
      </c>
    </row>
    <row r="21" spans="1:4" x14ac:dyDescent="0.3">
      <c r="A21" s="1">
        <v>43230</v>
      </c>
      <c r="B21" t="s">
        <v>25</v>
      </c>
      <c r="C21">
        <f>WEEKNUM(Helgdag[[#This Row],[Datum]],21)</f>
        <v>19</v>
      </c>
      <c r="D21" t="str">
        <f>PROPER(TEXT(Helgdag[[#This Row],[Datum]],"DDDD"))</f>
        <v>Torsdag</v>
      </c>
    </row>
    <row r="22" spans="1:4" x14ac:dyDescent="0.3">
      <c r="A22" s="1">
        <v>43240</v>
      </c>
      <c r="B22" t="s">
        <v>26</v>
      </c>
      <c r="C22">
        <f>WEEKNUM(Helgdag[[#This Row],[Datum]],21)</f>
        <v>20</v>
      </c>
      <c r="D22" t="str">
        <f>PROPER(TEXT(Helgdag[[#This Row],[Datum]],"DDDD"))</f>
        <v>Söndag</v>
      </c>
    </row>
    <row r="23" spans="1:4" x14ac:dyDescent="0.3">
      <c r="A23" s="1">
        <v>43257</v>
      </c>
      <c r="B23" t="s">
        <v>27</v>
      </c>
      <c r="C23">
        <f>WEEKNUM(Helgdag[[#This Row],[Datum]],21)</f>
        <v>23</v>
      </c>
      <c r="D23" t="str">
        <f>PROPER(TEXT(Helgdag[[#This Row],[Datum]],"DDDD"))</f>
        <v>Onsdag</v>
      </c>
    </row>
    <row r="24" spans="1:4" x14ac:dyDescent="0.3">
      <c r="A24" s="1">
        <v>43274</v>
      </c>
      <c r="B24" t="s">
        <v>28</v>
      </c>
      <c r="C24">
        <f>WEEKNUM(Helgdag[[#This Row],[Datum]],21)</f>
        <v>25</v>
      </c>
      <c r="D24" t="str">
        <f>PROPER(TEXT(Helgdag[[#This Row],[Datum]],"DDDD"))</f>
        <v>Lördag</v>
      </c>
    </row>
    <row r="25" spans="1:4" x14ac:dyDescent="0.3">
      <c r="A25" s="1">
        <v>43407</v>
      </c>
      <c r="B25" t="s">
        <v>29</v>
      </c>
      <c r="C25">
        <f>WEEKNUM(Helgdag[[#This Row],[Datum]],21)</f>
        <v>44</v>
      </c>
      <c r="D25" t="str">
        <f>PROPER(TEXT(Helgdag[[#This Row],[Datum]],"DDDD"))</f>
        <v>Lördag</v>
      </c>
    </row>
    <row r="26" spans="1:4" x14ac:dyDescent="0.3">
      <c r="A26" s="1">
        <v>43459</v>
      </c>
      <c r="B26" t="s">
        <v>30</v>
      </c>
      <c r="C26">
        <f>WEEKNUM(Helgdag[[#This Row],[Datum]],21)</f>
        <v>52</v>
      </c>
      <c r="D26" t="str">
        <f>PROPER(TEXT(Helgdag[[#This Row],[Datum]],"DDDD"))</f>
        <v>Tisdag</v>
      </c>
    </row>
    <row r="27" spans="1:4" x14ac:dyDescent="0.3">
      <c r="A27" s="1">
        <v>43460</v>
      </c>
      <c r="B27" t="s">
        <v>31</v>
      </c>
      <c r="C27">
        <f>WEEKNUM(Helgdag[[#This Row],[Datum]],21)</f>
        <v>52</v>
      </c>
      <c r="D27" t="str">
        <f>PROPER(TEXT(Helgdag[[#This Row],[Datum]],"DDDD"))</f>
        <v>Onsdag</v>
      </c>
    </row>
    <row r="28" spans="1:4" x14ac:dyDescent="0.3">
      <c r="A28" s="1">
        <v>43466</v>
      </c>
      <c r="B28" t="s">
        <v>19</v>
      </c>
      <c r="C28">
        <f>WEEKNUM(Helgdag[[#This Row],[Datum]],21)</f>
        <v>1</v>
      </c>
      <c r="D28" t="str">
        <f>PROPER(TEXT(Helgdag[[#This Row],[Datum]],"DDDD"))</f>
        <v>Tisdag</v>
      </c>
    </row>
    <row r="29" spans="1:4" x14ac:dyDescent="0.3">
      <c r="A29" s="1">
        <v>43471</v>
      </c>
      <c r="B29" t="s">
        <v>20</v>
      </c>
      <c r="C29">
        <f>WEEKNUM(Helgdag[[#This Row],[Datum]],21)</f>
        <v>1</v>
      </c>
      <c r="D29" t="str">
        <f>PROPER(TEXT(Helgdag[[#This Row],[Datum]],"DDDD"))</f>
        <v>Söndag</v>
      </c>
    </row>
    <row r="30" spans="1:4" x14ac:dyDescent="0.3">
      <c r="A30" s="1">
        <v>43574</v>
      </c>
      <c r="B30" t="s">
        <v>21</v>
      </c>
      <c r="C30">
        <f>WEEKNUM(Helgdag[[#This Row],[Datum]],21)</f>
        <v>16</v>
      </c>
      <c r="D30" t="str">
        <f>PROPER(TEXT(Helgdag[[#This Row],[Datum]],"DDDD"))</f>
        <v>Fredag</v>
      </c>
    </row>
    <row r="31" spans="1:4" x14ac:dyDescent="0.3">
      <c r="A31" s="1">
        <v>43576</v>
      </c>
      <c r="B31" t="s">
        <v>22</v>
      </c>
      <c r="C31">
        <f>WEEKNUM(Helgdag[[#This Row],[Datum]],21)</f>
        <v>16</v>
      </c>
      <c r="D31" t="str">
        <f>PROPER(TEXT(Helgdag[[#This Row],[Datum]],"DDDD"))</f>
        <v>Söndag</v>
      </c>
    </row>
    <row r="32" spans="1:4" x14ac:dyDescent="0.3">
      <c r="A32" s="1">
        <v>43577</v>
      </c>
      <c r="B32" t="s">
        <v>23</v>
      </c>
      <c r="C32">
        <f>WEEKNUM(Helgdag[[#This Row],[Datum]],21)</f>
        <v>17</v>
      </c>
      <c r="D32" t="str">
        <f>PROPER(TEXT(Helgdag[[#This Row],[Datum]],"DDDD"))</f>
        <v>Måndag</v>
      </c>
    </row>
    <row r="33" spans="1:4" x14ac:dyDescent="0.3">
      <c r="A33" s="1">
        <v>43586</v>
      </c>
      <c r="B33" t="s">
        <v>24</v>
      </c>
      <c r="C33">
        <f>WEEKNUM(Helgdag[[#This Row],[Datum]],21)</f>
        <v>18</v>
      </c>
      <c r="D33" t="str">
        <f>PROPER(TEXT(Helgdag[[#This Row],[Datum]],"DDDD"))</f>
        <v>Onsdag</v>
      </c>
    </row>
    <row r="34" spans="1:4" x14ac:dyDescent="0.3">
      <c r="A34" s="1">
        <v>43615</v>
      </c>
      <c r="B34" t="s">
        <v>25</v>
      </c>
      <c r="C34">
        <f>WEEKNUM(Helgdag[[#This Row],[Datum]],21)</f>
        <v>22</v>
      </c>
      <c r="D34" t="str">
        <f>PROPER(TEXT(Helgdag[[#This Row],[Datum]],"DDDD"))</f>
        <v>Torsdag</v>
      </c>
    </row>
    <row r="35" spans="1:4" x14ac:dyDescent="0.3">
      <c r="A35" s="1">
        <v>43622</v>
      </c>
      <c r="B35" t="s">
        <v>27</v>
      </c>
      <c r="C35">
        <f>WEEKNUM(Helgdag[[#This Row],[Datum]],21)</f>
        <v>23</v>
      </c>
      <c r="D35" t="str">
        <f>PROPER(TEXT(Helgdag[[#This Row],[Datum]],"DDDD"))</f>
        <v>Torsdag</v>
      </c>
    </row>
    <row r="36" spans="1:4" x14ac:dyDescent="0.3">
      <c r="A36" s="1">
        <v>43625</v>
      </c>
      <c r="B36" t="s">
        <v>26</v>
      </c>
      <c r="C36">
        <f>WEEKNUM(Helgdag[[#This Row],[Datum]],21)</f>
        <v>23</v>
      </c>
      <c r="D36" t="str">
        <f>PROPER(TEXT(Helgdag[[#This Row],[Datum]],"DDDD"))</f>
        <v>Söndag</v>
      </c>
    </row>
    <row r="37" spans="1:4" x14ac:dyDescent="0.3">
      <c r="A37" s="1">
        <v>43638</v>
      </c>
      <c r="B37" t="s">
        <v>28</v>
      </c>
      <c r="C37">
        <f>WEEKNUM(Helgdag[[#This Row],[Datum]],21)</f>
        <v>25</v>
      </c>
      <c r="D37" t="str">
        <f>PROPER(TEXT(Helgdag[[#This Row],[Datum]],"DDDD"))</f>
        <v>Lördag</v>
      </c>
    </row>
    <row r="38" spans="1:4" x14ac:dyDescent="0.3">
      <c r="A38" s="1">
        <v>43771</v>
      </c>
      <c r="B38" t="s">
        <v>29</v>
      </c>
      <c r="C38">
        <f>WEEKNUM(Helgdag[[#This Row],[Datum]],21)</f>
        <v>44</v>
      </c>
      <c r="D38" t="str">
        <f>PROPER(TEXT(Helgdag[[#This Row],[Datum]],"DDDD"))</f>
        <v>Lördag</v>
      </c>
    </row>
    <row r="39" spans="1:4" x14ac:dyDescent="0.3">
      <c r="A39" s="1">
        <v>43824</v>
      </c>
      <c r="B39" t="s">
        <v>30</v>
      </c>
      <c r="C39">
        <f>WEEKNUM(Helgdag[[#This Row],[Datum]],21)</f>
        <v>52</v>
      </c>
      <c r="D39" t="str">
        <f>PROPER(TEXT(Helgdag[[#This Row],[Datum]],"DDDD"))</f>
        <v>Onsdag</v>
      </c>
    </row>
    <row r="40" spans="1:4" x14ac:dyDescent="0.3">
      <c r="A40" s="1">
        <v>43825</v>
      </c>
      <c r="B40" t="s">
        <v>31</v>
      </c>
      <c r="C40">
        <f>WEEKNUM(Helgdag[[#This Row],[Datum]],21)</f>
        <v>52</v>
      </c>
      <c r="D40" t="str">
        <f>PROPER(TEXT(Helgdag[[#This Row],[Datum]],"DDDD"))</f>
        <v>Torsdag</v>
      </c>
    </row>
    <row r="41" spans="1:4" x14ac:dyDescent="0.3">
      <c r="A41" s="1">
        <v>43831</v>
      </c>
      <c r="B41" t="s">
        <v>19</v>
      </c>
      <c r="C41">
        <f>WEEKNUM(Helgdag[[#This Row],[Datum]],21)</f>
        <v>1</v>
      </c>
      <c r="D41" t="str">
        <f>PROPER(TEXT(Helgdag[[#This Row],[Datum]],"DDDD"))</f>
        <v>Onsdag</v>
      </c>
    </row>
    <row r="42" spans="1:4" x14ac:dyDescent="0.3">
      <c r="A42" s="1">
        <v>43836</v>
      </c>
      <c r="B42" t="s">
        <v>20</v>
      </c>
      <c r="C42">
        <f>WEEKNUM(Helgdag[[#This Row],[Datum]],21)</f>
        <v>2</v>
      </c>
      <c r="D42" t="str">
        <f>PROPER(TEXT(Helgdag[[#This Row],[Datum]],"DDDD"))</f>
        <v>Måndag</v>
      </c>
    </row>
    <row r="43" spans="1:4" x14ac:dyDescent="0.3">
      <c r="A43" s="1">
        <v>43931</v>
      </c>
      <c r="B43" t="s">
        <v>21</v>
      </c>
      <c r="C43">
        <f>WEEKNUM(Helgdag[[#This Row],[Datum]],21)</f>
        <v>15</v>
      </c>
      <c r="D43" t="str">
        <f>PROPER(TEXT(Helgdag[[#This Row],[Datum]],"DDDD"))</f>
        <v>Fredag</v>
      </c>
    </row>
    <row r="44" spans="1:4" x14ac:dyDescent="0.3">
      <c r="A44" s="1">
        <v>43933</v>
      </c>
      <c r="B44" t="s">
        <v>22</v>
      </c>
      <c r="C44">
        <f>WEEKNUM(Helgdag[[#This Row],[Datum]],21)</f>
        <v>15</v>
      </c>
      <c r="D44" t="str">
        <f>PROPER(TEXT(Helgdag[[#This Row],[Datum]],"DDDD"))</f>
        <v>Söndag</v>
      </c>
    </row>
    <row r="45" spans="1:4" x14ac:dyDescent="0.3">
      <c r="A45" s="1">
        <v>43934</v>
      </c>
      <c r="B45" t="s">
        <v>23</v>
      </c>
      <c r="C45">
        <f>WEEKNUM(Helgdag[[#This Row],[Datum]],21)</f>
        <v>16</v>
      </c>
      <c r="D45" t="str">
        <f>PROPER(TEXT(Helgdag[[#This Row],[Datum]],"DDDD"))</f>
        <v>Måndag</v>
      </c>
    </row>
    <row r="46" spans="1:4" x14ac:dyDescent="0.3">
      <c r="A46" s="1">
        <v>43952</v>
      </c>
      <c r="B46" t="s">
        <v>24</v>
      </c>
      <c r="C46">
        <f>WEEKNUM(Helgdag[[#This Row],[Datum]],21)</f>
        <v>18</v>
      </c>
      <c r="D46" t="str">
        <f>PROPER(TEXT(Helgdag[[#This Row],[Datum]],"DDDD"))</f>
        <v>Fredag</v>
      </c>
    </row>
    <row r="47" spans="1:4" x14ac:dyDescent="0.3">
      <c r="A47" s="1">
        <v>43972</v>
      </c>
      <c r="B47" t="s">
        <v>25</v>
      </c>
      <c r="C47">
        <f>WEEKNUM(Helgdag[[#This Row],[Datum]],21)</f>
        <v>21</v>
      </c>
      <c r="D47" t="str">
        <f>PROPER(TEXT(Helgdag[[#This Row],[Datum]],"DDDD"))</f>
        <v>Torsdag</v>
      </c>
    </row>
    <row r="48" spans="1:4" x14ac:dyDescent="0.3">
      <c r="A48" s="1">
        <v>43982</v>
      </c>
      <c r="B48" t="s">
        <v>26</v>
      </c>
      <c r="C48">
        <f>WEEKNUM(Helgdag[[#This Row],[Datum]],21)</f>
        <v>22</v>
      </c>
      <c r="D48" t="str">
        <f>PROPER(TEXT(Helgdag[[#This Row],[Datum]],"DDDD"))</f>
        <v>Söndag</v>
      </c>
    </row>
    <row r="49" spans="1:4" x14ac:dyDescent="0.3">
      <c r="A49" s="1">
        <v>43988</v>
      </c>
      <c r="B49" t="s">
        <v>27</v>
      </c>
      <c r="C49">
        <f>WEEKNUM(Helgdag[[#This Row],[Datum]],21)</f>
        <v>23</v>
      </c>
      <c r="D49" t="str">
        <f>PROPER(TEXT(Helgdag[[#This Row],[Datum]],"DDDD"))</f>
        <v>Lördag</v>
      </c>
    </row>
    <row r="50" spans="1:4" x14ac:dyDescent="0.3">
      <c r="A50" s="1">
        <v>44002</v>
      </c>
      <c r="B50" t="s">
        <v>28</v>
      </c>
      <c r="C50">
        <f>WEEKNUM(Helgdag[[#This Row],[Datum]],21)</f>
        <v>25</v>
      </c>
      <c r="D50" t="str">
        <f>PROPER(TEXT(Helgdag[[#This Row],[Datum]],"DDDD"))</f>
        <v>Lördag</v>
      </c>
    </row>
    <row r="51" spans="1:4" x14ac:dyDescent="0.3">
      <c r="A51" s="1">
        <v>44135</v>
      </c>
      <c r="B51" t="s">
        <v>29</v>
      </c>
      <c r="C51">
        <f>WEEKNUM(Helgdag[[#This Row],[Datum]],21)</f>
        <v>44</v>
      </c>
      <c r="D51" t="str">
        <f>PROPER(TEXT(Helgdag[[#This Row],[Datum]],"DDDD"))</f>
        <v>Lördag</v>
      </c>
    </row>
    <row r="52" spans="1:4" x14ac:dyDescent="0.3">
      <c r="A52" s="1">
        <v>44190</v>
      </c>
      <c r="B52" t="s">
        <v>30</v>
      </c>
      <c r="C52">
        <f>WEEKNUM(Helgdag[[#This Row],[Datum]],21)</f>
        <v>52</v>
      </c>
      <c r="D52" t="str">
        <f>PROPER(TEXT(Helgdag[[#This Row],[Datum]],"DDDD"))</f>
        <v>Fredag</v>
      </c>
    </row>
    <row r="53" spans="1:4" x14ac:dyDescent="0.3">
      <c r="A53" s="1">
        <v>44191</v>
      </c>
      <c r="B53" t="s">
        <v>31</v>
      </c>
      <c r="C53">
        <f>WEEKNUM(Helgdag[[#This Row],[Datum]],21)</f>
        <v>52</v>
      </c>
      <c r="D53" t="str">
        <f>PROPER(TEXT(Helgdag[[#This Row],[Datum]],"DDDD"))</f>
        <v>Lördag</v>
      </c>
    </row>
    <row r="54" spans="1:4" x14ac:dyDescent="0.3">
      <c r="A54" s="1">
        <v>44197</v>
      </c>
      <c r="B54" t="s">
        <v>19</v>
      </c>
      <c r="C54">
        <f>WEEKNUM(Helgdag[[#This Row],[Datum]],21)</f>
        <v>53</v>
      </c>
      <c r="D54" t="str">
        <f>PROPER(TEXT(Helgdag[[#This Row],[Datum]],"DDDD"))</f>
        <v>Fredag</v>
      </c>
    </row>
    <row r="55" spans="1:4" x14ac:dyDescent="0.3">
      <c r="A55" s="1">
        <v>44202</v>
      </c>
      <c r="B55" t="s">
        <v>20</v>
      </c>
      <c r="C55">
        <f>WEEKNUM(Helgdag[[#This Row],[Datum]],21)</f>
        <v>1</v>
      </c>
      <c r="D55" t="str">
        <f>PROPER(TEXT(Helgdag[[#This Row],[Datum]],"DDDD"))</f>
        <v>Onsdag</v>
      </c>
    </row>
    <row r="56" spans="1:4" x14ac:dyDescent="0.3">
      <c r="A56" s="1">
        <v>44288</v>
      </c>
      <c r="B56" t="s">
        <v>21</v>
      </c>
      <c r="C56">
        <f>WEEKNUM(Helgdag[[#This Row],[Datum]],21)</f>
        <v>13</v>
      </c>
      <c r="D56" t="str">
        <f>PROPER(TEXT(Helgdag[[#This Row],[Datum]],"DDDD"))</f>
        <v>Fredag</v>
      </c>
    </row>
    <row r="57" spans="1:4" x14ac:dyDescent="0.3">
      <c r="A57" s="1">
        <v>44290</v>
      </c>
      <c r="B57" t="s">
        <v>22</v>
      </c>
      <c r="C57">
        <f>WEEKNUM(Helgdag[[#This Row],[Datum]],21)</f>
        <v>13</v>
      </c>
      <c r="D57" t="str">
        <f>PROPER(TEXT(Helgdag[[#This Row],[Datum]],"DDDD"))</f>
        <v>Söndag</v>
      </c>
    </row>
    <row r="58" spans="1:4" x14ac:dyDescent="0.3">
      <c r="A58" s="1">
        <v>44291</v>
      </c>
      <c r="B58" t="s">
        <v>23</v>
      </c>
      <c r="C58">
        <f>WEEKNUM(Helgdag[[#This Row],[Datum]],21)</f>
        <v>14</v>
      </c>
      <c r="D58" t="str">
        <f>PROPER(TEXT(Helgdag[[#This Row],[Datum]],"DDDD"))</f>
        <v>Måndag</v>
      </c>
    </row>
    <row r="59" spans="1:4" x14ac:dyDescent="0.3">
      <c r="A59" s="1">
        <v>44317</v>
      </c>
      <c r="B59" t="s">
        <v>24</v>
      </c>
      <c r="C59">
        <f>WEEKNUM(Helgdag[[#This Row],[Datum]],21)</f>
        <v>17</v>
      </c>
      <c r="D59" t="str">
        <f>PROPER(TEXT(Helgdag[[#This Row],[Datum]],"DDDD"))</f>
        <v>Lördag</v>
      </c>
    </row>
    <row r="60" spans="1:4" x14ac:dyDescent="0.3">
      <c r="A60" s="1">
        <v>44329</v>
      </c>
      <c r="B60" t="s">
        <v>25</v>
      </c>
      <c r="C60">
        <f>WEEKNUM(Helgdag[[#This Row],[Datum]],21)</f>
        <v>19</v>
      </c>
      <c r="D60" t="str">
        <f>PROPER(TEXT(Helgdag[[#This Row],[Datum]],"DDDD"))</f>
        <v>Torsdag</v>
      </c>
    </row>
    <row r="61" spans="1:4" x14ac:dyDescent="0.3">
      <c r="A61" s="1">
        <v>44339</v>
      </c>
      <c r="B61" t="s">
        <v>26</v>
      </c>
      <c r="C61">
        <f>WEEKNUM(Helgdag[[#This Row],[Datum]],21)</f>
        <v>20</v>
      </c>
      <c r="D61" t="str">
        <f>PROPER(TEXT(Helgdag[[#This Row],[Datum]],"DDDD"))</f>
        <v>Söndag</v>
      </c>
    </row>
    <row r="62" spans="1:4" x14ac:dyDescent="0.3">
      <c r="A62" s="1">
        <v>44353</v>
      </c>
      <c r="B62" t="s">
        <v>27</v>
      </c>
      <c r="C62">
        <f>WEEKNUM(Helgdag[[#This Row],[Datum]],21)</f>
        <v>22</v>
      </c>
      <c r="D62" t="str">
        <f>PROPER(TEXT(Helgdag[[#This Row],[Datum]],"DDDD"))</f>
        <v>Söndag</v>
      </c>
    </row>
    <row r="63" spans="1:4" x14ac:dyDescent="0.3">
      <c r="A63" s="1">
        <v>44373</v>
      </c>
      <c r="B63" t="s">
        <v>28</v>
      </c>
      <c r="C63">
        <f>WEEKNUM(Helgdag[[#This Row],[Datum]],21)</f>
        <v>25</v>
      </c>
      <c r="D63" t="str">
        <f>PROPER(TEXT(Helgdag[[#This Row],[Datum]],"DDDD"))</f>
        <v>Lördag</v>
      </c>
    </row>
    <row r="64" spans="1:4" x14ac:dyDescent="0.3">
      <c r="A64" s="1">
        <v>44506</v>
      </c>
      <c r="B64" t="s">
        <v>29</v>
      </c>
      <c r="C64">
        <f>WEEKNUM(Helgdag[[#This Row],[Datum]],21)</f>
        <v>44</v>
      </c>
      <c r="D64" t="str">
        <f>PROPER(TEXT(Helgdag[[#This Row],[Datum]],"DDDD"))</f>
        <v>Lördag</v>
      </c>
    </row>
    <row r="65" spans="1:4" x14ac:dyDescent="0.3">
      <c r="A65" s="1">
        <v>44555</v>
      </c>
      <c r="B65" t="s">
        <v>30</v>
      </c>
      <c r="C65">
        <f>WEEKNUM(Helgdag[[#This Row],[Datum]],21)</f>
        <v>51</v>
      </c>
      <c r="D65" t="str">
        <f>PROPER(TEXT(Helgdag[[#This Row],[Datum]],"DDDD"))</f>
        <v>Lördag</v>
      </c>
    </row>
    <row r="66" spans="1:4" x14ac:dyDescent="0.3">
      <c r="A66" s="1">
        <v>44556</v>
      </c>
      <c r="B66" t="s">
        <v>31</v>
      </c>
      <c r="C66">
        <f>WEEKNUM(Helgdag[[#This Row],[Datum]],21)</f>
        <v>51</v>
      </c>
      <c r="D66" t="str">
        <f>PROPER(TEXT(Helgdag[[#This Row],[Datum]],"DDDD"))</f>
        <v>Söndag</v>
      </c>
    </row>
    <row r="67" spans="1:4" x14ac:dyDescent="0.3">
      <c r="A67" s="1">
        <v>44562</v>
      </c>
      <c r="B67" t="s">
        <v>19</v>
      </c>
      <c r="C67">
        <f>WEEKNUM(Helgdag[[#This Row],[Datum]],21)</f>
        <v>52</v>
      </c>
      <c r="D67" t="str">
        <f>PROPER(TEXT(Helgdag[[#This Row],[Datum]],"DDDD"))</f>
        <v>Lördag</v>
      </c>
    </row>
    <row r="68" spans="1:4" x14ac:dyDescent="0.3">
      <c r="A68" s="1">
        <v>44567</v>
      </c>
      <c r="B68" t="s">
        <v>20</v>
      </c>
      <c r="C68">
        <f>WEEKNUM(Helgdag[[#This Row],[Datum]],21)</f>
        <v>1</v>
      </c>
      <c r="D68" t="str">
        <f>PROPER(TEXT(Helgdag[[#This Row],[Datum]],"DDDD"))</f>
        <v>Torsdag</v>
      </c>
    </row>
    <row r="69" spans="1:4" x14ac:dyDescent="0.3">
      <c r="A69" s="1">
        <v>44666</v>
      </c>
      <c r="B69" t="s">
        <v>21</v>
      </c>
      <c r="C69">
        <f>WEEKNUM(Helgdag[[#This Row],[Datum]],21)</f>
        <v>15</v>
      </c>
      <c r="D69" t="str">
        <f>PROPER(TEXT(Helgdag[[#This Row],[Datum]],"DDDD"))</f>
        <v>Fredag</v>
      </c>
    </row>
    <row r="70" spans="1:4" x14ac:dyDescent="0.3">
      <c r="A70" s="1">
        <v>44668</v>
      </c>
      <c r="B70" t="s">
        <v>22</v>
      </c>
      <c r="C70">
        <f>WEEKNUM(Helgdag[[#This Row],[Datum]],21)</f>
        <v>15</v>
      </c>
      <c r="D70" t="str">
        <f>PROPER(TEXT(Helgdag[[#This Row],[Datum]],"DDDD"))</f>
        <v>Söndag</v>
      </c>
    </row>
    <row r="71" spans="1:4" x14ac:dyDescent="0.3">
      <c r="A71" s="1">
        <v>44669</v>
      </c>
      <c r="B71" t="s">
        <v>23</v>
      </c>
      <c r="C71">
        <f>WEEKNUM(Helgdag[[#This Row],[Datum]],21)</f>
        <v>16</v>
      </c>
      <c r="D71" t="str">
        <f>PROPER(TEXT(Helgdag[[#This Row],[Datum]],"DDDD"))</f>
        <v>Måndag</v>
      </c>
    </row>
    <row r="72" spans="1:4" x14ac:dyDescent="0.3">
      <c r="A72" s="1">
        <v>44682</v>
      </c>
      <c r="B72" t="s">
        <v>24</v>
      </c>
      <c r="C72">
        <f>WEEKNUM(Helgdag[[#This Row],[Datum]],21)</f>
        <v>17</v>
      </c>
      <c r="D72" t="str">
        <f>PROPER(TEXT(Helgdag[[#This Row],[Datum]],"DDDD"))</f>
        <v>Söndag</v>
      </c>
    </row>
    <row r="73" spans="1:4" x14ac:dyDescent="0.3">
      <c r="A73" s="1">
        <v>44707</v>
      </c>
      <c r="B73" t="s">
        <v>25</v>
      </c>
      <c r="C73">
        <f>WEEKNUM(Helgdag[[#This Row],[Datum]],21)</f>
        <v>21</v>
      </c>
      <c r="D73" t="str">
        <f>PROPER(TEXT(Helgdag[[#This Row],[Datum]],"DDDD"))</f>
        <v>Torsdag</v>
      </c>
    </row>
    <row r="74" spans="1:4" x14ac:dyDescent="0.3">
      <c r="A74" s="1">
        <v>44717</v>
      </c>
      <c r="B74" t="s">
        <v>26</v>
      </c>
      <c r="C74">
        <f>WEEKNUM(Helgdag[[#This Row],[Datum]],21)</f>
        <v>22</v>
      </c>
      <c r="D74" t="str">
        <f>PROPER(TEXT(Helgdag[[#This Row],[Datum]],"DDDD"))</f>
        <v>Söndag</v>
      </c>
    </row>
    <row r="75" spans="1:4" x14ac:dyDescent="0.3">
      <c r="A75" s="1">
        <v>44718</v>
      </c>
      <c r="B75" t="s">
        <v>27</v>
      </c>
      <c r="C75">
        <f>WEEKNUM(Helgdag[[#This Row],[Datum]],21)</f>
        <v>23</v>
      </c>
      <c r="D75" t="str">
        <f>PROPER(TEXT(Helgdag[[#This Row],[Datum]],"DDDD"))</f>
        <v>Måndag</v>
      </c>
    </row>
    <row r="76" spans="1:4" x14ac:dyDescent="0.3">
      <c r="A76" s="1">
        <v>44737</v>
      </c>
      <c r="B76" t="s">
        <v>28</v>
      </c>
      <c r="C76">
        <f>WEEKNUM(Helgdag[[#This Row],[Datum]],21)</f>
        <v>25</v>
      </c>
      <c r="D76" t="str">
        <f>PROPER(TEXT(Helgdag[[#This Row],[Datum]],"DDDD"))</f>
        <v>Lördag</v>
      </c>
    </row>
    <row r="77" spans="1:4" x14ac:dyDescent="0.3">
      <c r="A77" s="1">
        <v>44870</v>
      </c>
      <c r="B77" t="s">
        <v>29</v>
      </c>
      <c r="C77">
        <f>WEEKNUM(Helgdag[[#This Row],[Datum]],21)</f>
        <v>44</v>
      </c>
      <c r="D77" t="str">
        <f>PROPER(TEXT(Helgdag[[#This Row],[Datum]],"DDDD"))</f>
        <v>Lördag</v>
      </c>
    </row>
    <row r="78" spans="1:4" x14ac:dyDescent="0.3">
      <c r="A78" s="1">
        <v>44920</v>
      </c>
      <c r="B78" t="s">
        <v>30</v>
      </c>
      <c r="C78">
        <f>WEEKNUM(Helgdag[[#This Row],[Datum]],21)</f>
        <v>51</v>
      </c>
      <c r="D78" t="str">
        <f>PROPER(TEXT(Helgdag[[#This Row],[Datum]],"DDDD"))</f>
        <v>Söndag</v>
      </c>
    </row>
    <row r="79" spans="1:4" x14ac:dyDescent="0.3">
      <c r="A79" s="1">
        <v>44921</v>
      </c>
      <c r="B79" t="s">
        <v>31</v>
      </c>
      <c r="C79">
        <f>WEEKNUM(Helgdag[[#This Row],[Datum]],21)</f>
        <v>52</v>
      </c>
      <c r="D79" t="str">
        <f>PROPER(TEXT(Helgdag[[#This Row],[Datum]],"DDDD"))</f>
        <v>Måndag</v>
      </c>
    </row>
    <row r="80" spans="1:4" x14ac:dyDescent="0.3">
      <c r="A80" s="1">
        <v>44927</v>
      </c>
      <c r="B80" t="s">
        <v>19</v>
      </c>
      <c r="C80">
        <f>WEEKNUM(Helgdag[[#This Row],[Datum]],21)</f>
        <v>52</v>
      </c>
      <c r="D80" t="str">
        <f>PROPER(TEXT(Helgdag[[#This Row],[Datum]],"DDDD"))</f>
        <v>Söndag</v>
      </c>
    </row>
    <row r="81" spans="1:4" x14ac:dyDescent="0.3">
      <c r="A81" s="1">
        <v>44932</v>
      </c>
      <c r="B81" t="s">
        <v>20</v>
      </c>
      <c r="C81">
        <f>WEEKNUM(Helgdag[[#This Row],[Datum]],21)</f>
        <v>1</v>
      </c>
      <c r="D81" t="str">
        <f>PROPER(TEXT(Helgdag[[#This Row],[Datum]],"DDDD"))</f>
        <v>Fredag</v>
      </c>
    </row>
    <row r="82" spans="1:4" x14ac:dyDescent="0.3">
      <c r="A82" s="1">
        <v>45023</v>
      </c>
      <c r="B82" t="s">
        <v>21</v>
      </c>
      <c r="C82">
        <f>WEEKNUM(Helgdag[[#This Row],[Datum]],21)</f>
        <v>14</v>
      </c>
      <c r="D82" t="str">
        <f>PROPER(TEXT(Helgdag[[#This Row],[Datum]],"DDDD"))</f>
        <v>Fredag</v>
      </c>
    </row>
    <row r="83" spans="1:4" x14ac:dyDescent="0.3">
      <c r="A83" s="1">
        <v>45025</v>
      </c>
      <c r="B83" t="s">
        <v>22</v>
      </c>
      <c r="C83">
        <f>WEEKNUM(Helgdag[[#This Row],[Datum]],21)</f>
        <v>14</v>
      </c>
      <c r="D83" t="str">
        <f>PROPER(TEXT(Helgdag[[#This Row],[Datum]],"DDDD"))</f>
        <v>Söndag</v>
      </c>
    </row>
    <row r="84" spans="1:4" x14ac:dyDescent="0.3">
      <c r="A84" s="1">
        <v>45026</v>
      </c>
      <c r="B84" t="s">
        <v>23</v>
      </c>
      <c r="C84">
        <f>WEEKNUM(Helgdag[[#This Row],[Datum]],21)</f>
        <v>15</v>
      </c>
      <c r="D84" t="str">
        <f>PROPER(TEXT(Helgdag[[#This Row],[Datum]],"DDDD"))</f>
        <v>Måndag</v>
      </c>
    </row>
    <row r="85" spans="1:4" x14ac:dyDescent="0.3">
      <c r="A85" s="1">
        <v>45047</v>
      </c>
      <c r="B85" t="s">
        <v>24</v>
      </c>
      <c r="C85">
        <f>WEEKNUM(Helgdag[[#This Row],[Datum]],21)</f>
        <v>18</v>
      </c>
      <c r="D85" t="str">
        <f>PROPER(TEXT(Helgdag[[#This Row],[Datum]],"DDDD"))</f>
        <v>Måndag</v>
      </c>
    </row>
    <row r="86" spans="1:4" x14ac:dyDescent="0.3">
      <c r="A86" s="1">
        <v>45064</v>
      </c>
      <c r="B86" t="s">
        <v>25</v>
      </c>
      <c r="C86">
        <f>WEEKNUM(Helgdag[[#This Row],[Datum]],21)</f>
        <v>20</v>
      </c>
      <c r="D86" t="str">
        <f>PROPER(TEXT(Helgdag[[#This Row],[Datum]],"DDDD"))</f>
        <v>Torsdag</v>
      </c>
    </row>
    <row r="87" spans="1:4" x14ac:dyDescent="0.3">
      <c r="A87" s="1">
        <v>45074</v>
      </c>
      <c r="B87" t="s">
        <v>26</v>
      </c>
      <c r="C87">
        <f>WEEKNUM(Helgdag[[#This Row],[Datum]],21)</f>
        <v>21</v>
      </c>
      <c r="D87" t="str">
        <f>PROPER(TEXT(Helgdag[[#This Row],[Datum]],"DDDD"))</f>
        <v>Söndag</v>
      </c>
    </row>
    <row r="88" spans="1:4" x14ac:dyDescent="0.3">
      <c r="A88" s="1">
        <v>45083</v>
      </c>
      <c r="B88" t="s">
        <v>27</v>
      </c>
      <c r="C88">
        <f>WEEKNUM(Helgdag[[#This Row],[Datum]],21)</f>
        <v>23</v>
      </c>
      <c r="D88" t="str">
        <f>PROPER(TEXT(Helgdag[[#This Row],[Datum]],"DDDD"))</f>
        <v>Tisdag</v>
      </c>
    </row>
    <row r="89" spans="1:4" x14ac:dyDescent="0.3">
      <c r="A89" s="1">
        <v>45101</v>
      </c>
      <c r="B89" t="s">
        <v>28</v>
      </c>
      <c r="C89">
        <f>WEEKNUM(Helgdag[[#This Row],[Datum]],21)</f>
        <v>25</v>
      </c>
      <c r="D89" t="str">
        <f>PROPER(TEXT(Helgdag[[#This Row],[Datum]],"DDDD"))</f>
        <v>Lördag</v>
      </c>
    </row>
    <row r="90" spans="1:4" x14ac:dyDescent="0.3">
      <c r="A90" s="1">
        <v>45234</v>
      </c>
      <c r="B90" t="s">
        <v>29</v>
      </c>
      <c r="C90">
        <f>WEEKNUM(Helgdag[[#This Row],[Datum]],21)</f>
        <v>44</v>
      </c>
      <c r="D90" t="str">
        <f>PROPER(TEXT(Helgdag[[#This Row],[Datum]],"DDDD"))</f>
        <v>Lördag</v>
      </c>
    </row>
    <row r="91" spans="1:4" x14ac:dyDescent="0.3">
      <c r="A91" s="1">
        <v>45285</v>
      </c>
      <c r="B91" t="s">
        <v>30</v>
      </c>
      <c r="C91">
        <f>WEEKNUM(Helgdag[[#This Row],[Datum]],21)</f>
        <v>52</v>
      </c>
      <c r="D91" t="str">
        <f>PROPER(TEXT(Helgdag[[#This Row],[Datum]],"DDDD"))</f>
        <v>Måndag</v>
      </c>
    </row>
    <row r="92" spans="1:4" x14ac:dyDescent="0.3">
      <c r="A92" s="1">
        <v>45286</v>
      </c>
      <c r="B92" t="s">
        <v>31</v>
      </c>
      <c r="C92">
        <f>WEEKNUM(Helgdag[[#This Row],[Datum]],21)</f>
        <v>52</v>
      </c>
      <c r="D92" t="str">
        <f>PROPER(TEXT(Helgdag[[#This Row],[Datum]],"DDDD"))</f>
        <v>Tisdag</v>
      </c>
    </row>
    <row r="93" spans="1:4" x14ac:dyDescent="0.3">
      <c r="A93" s="1">
        <v>45292</v>
      </c>
      <c r="B93" t="s">
        <v>19</v>
      </c>
      <c r="C93">
        <f>WEEKNUM(Helgdag[[#This Row],[Datum]],21)</f>
        <v>1</v>
      </c>
      <c r="D93" t="str">
        <f>PROPER(TEXT(Helgdag[[#This Row],[Datum]],"DDDD"))</f>
        <v>Måndag</v>
      </c>
    </row>
    <row r="94" spans="1:4" x14ac:dyDescent="0.3">
      <c r="A94" s="1">
        <v>45297</v>
      </c>
      <c r="B94" t="s">
        <v>20</v>
      </c>
      <c r="C94">
        <f>WEEKNUM(Helgdag[[#This Row],[Datum]],21)</f>
        <v>1</v>
      </c>
      <c r="D94" t="str">
        <f>PROPER(TEXT(Helgdag[[#This Row],[Datum]],"DDDD"))</f>
        <v>Lördag</v>
      </c>
    </row>
    <row r="95" spans="1:4" x14ac:dyDescent="0.3">
      <c r="A95" s="1">
        <v>45380</v>
      </c>
      <c r="B95" t="s">
        <v>21</v>
      </c>
      <c r="C95">
        <f>WEEKNUM(Helgdag[[#This Row],[Datum]],21)</f>
        <v>13</v>
      </c>
      <c r="D95" t="str">
        <f>PROPER(TEXT(Helgdag[[#This Row],[Datum]],"DDDD"))</f>
        <v>Fredag</v>
      </c>
    </row>
    <row r="96" spans="1:4" x14ac:dyDescent="0.3">
      <c r="A96" s="1">
        <v>45382</v>
      </c>
      <c r="B96" t="s">
        <v>22</v>
      </c>
      <c r="C96">
        <f>WEEKNUM(Helgdag[[#This Row],[Datum]],21)</f>
        <v>13</v>
      </c>
      <c r="D96" t="str">
        <f>PROPER(TEXT(Helgdag[[#This Row],[Datum]],"DDDD"))</f>
        <v>Söndag</v>
      </c>
    </row>
    <row r="97" spans="1:4" x14ac:dyDescent="0.3">
      <c r="A97" s="1">
        <v>45383</v>
      </c>
      <c r="B97" t="s">
        <v>23</v>
      </c>
      <c r="C97">
        <f>WEEKNUM(Helgdag[[#This Row],[Datum]],21)</f>
        <v>14</v>
      </c>
      <c r="D97" t="str">
        <f>PROPER(TEXT(Helgdag[[#This Row],[Datum]],"DDDD"))</f>
        <v>Måndag</v>
      </c>
    </row>
    <row r="98" spans="1:4" x14ac:dyDescent="0.3">
      <c r="A98" s="1">
        <v>45413</v>
      </c>
      <c r="B98" t="s">
        <v>24</v>
      </c>
      <c r="C98">
        <f>WEEKNUM(Helgdag[[#This Row],[Datum]],21)</f>
        <v>18</v>
      </c>
      <c r="D98" t="str">
        <f>PROPER(TEXT(Helgdag[[#This Row],[Datum]],"DDDD"))</f>
        <v>Onsdag</v>
      </c>
    </row>
    <row r="99" spans="1:4" x14ac:dyDescent="0.3">
      <c r="A99" s="1">
        <v>45421</v>
      </c>
      <c r="B99" t="s">
        <v>25</v>
      </c>
      <c r="C99">
        <f>WEEKNUM(Helgdag[[#This Row],[Datum]],21)</f>
        <v>19</v>
      </c>
      <c r="D99" t="str">
        <f>PROPER(TEXT(Helgdag[[#This Row],[Datum]],"DDDD"))</f>
        <v>Torsdag</v>
      </c>
    </row>
    <row r="100" spans="1:4" x14ac:dyDescent="0.3">
      <c r="A100" s="1">
        <v>45431</v>
      </c>
      <c r="B100" t="s">
        <v>26</v>
      </c>
      <c r="C100">
        <f>WEEKNUM(Helgdag[[#This Row],[Datum]],21)</f>
        <v>20</v>
      </c>
      <c r="D100" t="str">
        <f>PROPER(TEXT(Helgdag[[#This Row],[Datum]],"DDDD"))</f>
        <v>Söndag</v>
      </c>
    </row>
    <row r="101" spans="1:4" x14ac:dyDescent="0.3">
      <c r="A101" s="1">
        <v>45449</v>
      </c>
      <c r="B101" t="s">
        <v>27</v>
      </c>
      <c r="C101">
        <f>WEEKNUM(Helgdag[[#This Row],[Datum]],21)</f>
        <v>23</v>
      </c>
      <c r="D101" t="str">
        <f>PROPER(TEXT(Helgdag[[#This Row],[Datum]],"DDDD"))</f>
        <v>Torsdag</v>
      </c>
    </row>
    <row r="102" spans="1:4" x14ac:dyDescent="0.3">
      <c r="A102" s="1">
        <v>45465</v>
      </c>
      <c r="B102" t="s">
        <v>28</v>
      </c>
      <c r="C102">
        <f>WEEKNUM(Helgdag[[#This Row],[Datum]],21)</f>
        <v>25</v>
      </c>
      <c r="D102" t="str">
        <f>PROPER(TEXT(Helgdag[[#This Row],[Datum]],"DDDD"))</f>
        <v>Lördag</v>
      </c>
    </row>
    <row r="103" spans="1:4" x14ac:dyDescent="0.3">
      <c r="A103" s="1">
        <v>45598</v>
      </c>
      <c r="B103" t="s">
        <v>29</v>
      </c>
      <c r="C103">
        <f>WEEKNUM(Helgdag[[#This Row],[Datum]],21)</f>
        <v>44</v>
      </c>
      <c r="D103" t="str">
        <f>PROPER(TEXT(Helgdag[[#This Row],[Datum]],"DDDD"))</f>
        <v>Lördag</v>
      </c>
    </row>
    <row r="104" spans="1:4" x14ac:dyDescent="0.3">
      <c r="A104" s="1">
        <v>45651</v>
      </c>
      <c r="B104" t="s">
        <v>30</v>
      </c>
      <c r="C104">
        <f>WEEKNUM(Helgdag[[#This Row],[Datum]],21)</f>
        <v>52</v>
      </c>
      <c r="D104" t="str">
        <f>PROPER(TEXT(Helgdag[[#This Row],[Datum]],"DDDD"))</f>
        <v>Onsdag</v>
      </c>
    </row>
    <row r="105" spans="1:4" x14ac:dyDescent="0.3">
      <c r="A105" s="1">
        <v>45652</v>
      </c>
      <c r="B105" t="s">
        <v>31</v>
      </c>
      <c r="C105">
        <f>WEEKNUM(Helgdag[[#This Row],[Datum]],21)</f>
        <v>52</v>
      </c>
      <c r="D105" t="str">
        <f>PROPER(TEXT(Helgdag[[#This Row],[Datum]],"DDDD"))</f>
        <v>Torsdag</v>
      </c>
    </row>
    <row r="106" spans="1:4" x14ac:dyDescent="0.3">
      <c r="A106" s="1">
        <v>45658</v>
      </c>
      <c r="B106" t="s">
        <v>19</v>
      </c>
      <c r="C106">
        <f>WEEKNUM(Helgdag[[#This Row],[Datum]],21)</f>
        <v>1</v>
      </c>
      <c r="D106" t="str">
        <f>PROPER(TEXT(Helgdag[[#This Row],[Datum]],"DDDD"))</f>
        <v>Onsdag</v>
      </c>
    </row>
    <row r="107" spans="1:4" x14ac:dyDescent="0.3">
      <c r="A107" s="1">
        <v>45663</v>
      </c>
      <c r="B107" t="s">
        <v>20</v>
      </c>
      <c r="C107">
        <f>WEEKNUM(Helgdag[[#This Row],[Datum]],21)</f>
        <v>2</v>
      </c>
      <c r="D107" t="str">
        <f>PROPER(TEXT(Helgdag[[#This Row],[Datum]],"DDDD"))</f>
        <v>Måndag</v>
      </c>
    </row>
    <row r="108" spans="1:4" x14ac:dyDescent="0.3">
      <c r="A108" s="1">
        <v>45765</v>
      </c>
      <c r="B108" t="s">
        <v>21</v>
      </c>
      <c r="C108">
        <f>WEEKNUM(Helgdag[[#This Row],[Datum]],21)</f>
        <v>16</v>
      </c>
      <c r="D108" t="str">
        <f>PROPER(TEXT(Helgdag[[#This Row],[Datum]],"DDDD"))</f>
        <v>Fredag</v>
      </c>
    </row>
    <row r="109" spans="1:4" x14ac:dyDescent="0.3">
      <c r="A109" s="1">
        <v>45767</v>
      </c>
      <c r="B109" t="s">
        <v>22</v>
      </c>
      <c r="C109">
        <f>WEEKNUM(Helgdag[[#This Row],[Datum]],21)</f>
        <v>16</v>
      </c>
      <c r="D109" t="str">
        <f>PROPER(TEXT(Helgdag[[#This Row],[Datum]],"DDDD"))</f>
        <v>Söndag</v>
      </c>
    </row>
    <row r="110" spans="1:4" x14ac:dyDescent="0.3">
      <c r="A110" s="1">
        <v>45768</v>
      </c>
      <c r="B110" t="s">
        <v>23</v>
      </c>
      <c r="C110">
        <f>WEEKNUM(Helgdag[[#This Row],[Datum]],21)</f>
        <v>17</v>
      </c>
      <c r="D110" t="str">
        <f>PROPER(TEXT(Helgdag[[#This Row],[Datum]],"DDDD"))</f>
        <v>Måndag</v>
      </c>
    </row>
    <row r="111" spans="1:4" x14ac:dyDescent="0.3">
      <c r="A111" s="1">
        <v>45778</v>
      </c>
      <c r="B111" t="s">
        <v>24</v>
      </c>
      <c r="C111">
        <f>WEEKNUM(Helgdag[[#This Row],[Datum]],21)</f>
        <v>18</v>
      </c>
      <c r="D111" t="str">
        <f>PROPER(TEXT(Helgdag[[#This Row],[Datum]],"DDDD"))</f>
        <v>Torsdag</v>
      </c>
    </row>
    <row r="112" spans="1:4" x14ac:dyDescent="0.3">
      <c r="A112" s="1">
        <v>45806</v>
      </c>
      <c r="B112" t="s">
        <v>25</v>
      </c>
      <c r="C112">
        <f>WEEKNUM(Helgdag[[#This Row],[Datum]],21)</f>
        <v>22</v>
      </c>
      <c r="D112" t="str">
        <f>PROPER(TEXT(Helgdag[[#This Row],[Datum]],"DDDD"))</f>
        <v>Torsdag</v>
      </c>
    </row>
    <row r="113" spans="1:4" x14ac:dyDescent="0.3">
      <c r="A113" s="1">
        <v>45814</v>
      </c>
      <c r="B113" t="s">
        <v>27</v>
      </c>
      <c r="C113">
        <f>WEEKNUM(Helgdag[[#This Row],[Datum]],21)</f>
        <v>23</v>
      </c>
      <c r="D113" t="str">
        <f>PROPER(TEXT(Helgdag[[#This Row],[Datum]],"DDDD"))</f>
        <v>Fredag</v>
      </c>
    </row>
    <row r="114" spans="1:4" x14ac:dyDescent="0.3">
      <c r="A114" s="1">
        <v>45816</v>
      </c>
      <c r="B114" t="s">
        <v>26</v>
      </c>
      <c r="C114">
        <f>WEEKNUM(Helgdag[[#This Row],[Datum]],21)</f>
        <v>23</v>
      </c>
      <c r="D114" t="str">
        <f>PROPER(TEXT(Helgdag[[#This Row],[Datum]],"DDDD"))</f>
        <v>Söndag</v>
      </c>
    </row>
    <row r="115" spans="1:4" x14ac:dyDescent="0.3">
      <c r="A115" s="1">
        <v>45829</v>
      </c>
      <c r="B115" t="s">
        <v>28</v>
      </c>
      <c r="C115">
        <f>WEEKNUM(Helgdag[[#This Row],[Datum]],21)</f>
        <v>25</v>
      </c>
      <c r="D115" t="str">
        <f>PROPER(TEXT(Helgdag[[#This Row],[Datum]],"DDDD"))</f>
        <v>Lördag</v>
      </c>
    </row>
    <row r="116" spans="1:4" x14ac:dyDescent="0.3">
      <c r="A116" s="1">
        <v>45962</v>
      </c>
      <c r="B116" t="s">
        <v>29</v>
      </c>
      <c r="C116">
        <f>WEEKNUM(Helgdag[[#This Row],[Datum]],21)</f>
        <v>44</v>
      </c>
      <c r="D116" t="str">
        <f>PROPER(TEXT(Helgdag[[#This Row],[Datum]],"DDDD"))</f>
        <v>Lördag</v>
      </c>
    </row>
    <row r="117" spans="1:4" x14ac:dyDescent="0.3">
      <c r="A117" s="1">
        <v>46016</v>
      </c>
      <c r="B117" t="s">
        <v>30</v>
      </c>
      <c r="C117">
        <f>WEEKNUM(Helgdag[[#This Row],[Datum]],21)</f>
        <v>52</v>
      </c>
      <c r="D117" t="str">
        <f>PROPER(TEXT(Helgdag[[#This Row],[Datum]],"DDDD"))</f>
        <v>Torsdag</v>
      </c>
    </row>
    <row r="118" spans="1:4" x14ac:dyDescent="0.3">
      <c r="A118" s="1">
        <v>46017</v>
      </c>
      <c r="B118" t="s">
        <v>31</v>
      </c>
      <c r="C118">
        <f>WEEKNUM(Helgdag[[#This Row],[Datum]],21)</f>
        <v>52</v>
      </c>
      <c r="D118" t="str">
        <f>PROPER(TEXT(Helgdag[[#This Row],[Datum]],"DDDD"))</f>
        <v>Fredag</v>
      </c>
    </row>
    <row r="119" spans="1:4" x14ac:dyDescent="0.3">
      <c r="A119" s="1">
        <v>46023</v>
      </c>
      <c r="B119" t="s">
        <v>19</v>
      </c>
      <c r="C119">
        <f>WEEKNUM(Helgdag[[#This Row],[Datum]],21)</f>
        <v>1</v>
      </c>
      <c r="D119" t="str">
        <f>PROPER(TEXT(Helgdag[[#This Row],[Datum]],"DDDD"))</f>
        <v>Torsdag</v>
      </c>
    </row>
    <row r="120" spans="1:4" x14ac:dyDescent="0.3">
      <c r="A120" s="1">
        <v>46028</v>
      </c>
      <c r="B120" t="s">
        <v>20</v>
      </c>
      <c r="C120">
        <f>WEEKNUM(Helgdag[[#This Row],[Datum]],21)</f>
        <v>2</v>
      </c>
      <c r="D120" t="str">
        <f>PROPER(TEXT(Helgdag[[#This Row],[Datum]],"DDDD"))</f>
        <v>Tisdag</v>
      </c>
    </row>
    <row r="121" spans="1:4" x14ac:dyDescent="0.3">
      <c r="A121" s="1">
        <v>46115</v>
      </c>
      <c r="B121" t="s">
        <v>21</v>
      </c>
      <c r="C121">
        <f>WEEKNUM(Helgdag[[#This Row],[Datum]],21)</f>
        <v>14</v>
      </c>
      <c r="D121" t="str">
        <f>PROPER(TEXT(Helgdag[[#This Row],[Datum]],"DDDD"))</f>
        <v>Fredag</v>
      </c>
    </row>
    <row r="122" spans="1:4" x14ac:dyDescent="0.3">
      <c r="A122" s="1">
        <v>46117</v>
      </c>
      <c r="B122" t="s">
        <v>22</v>
      </c>
      <c r="C122">
        <f>WEEKNUM(Helgdag[[#This Row],[Datum]],21)</f>
        <v>14</v>
      </c>
      <c r="D122" t="str">
        <f>PROPER(TEXT(Helgdag[[#This Row],[Datum]],"DDDD"))</f>
        <v>Söndag</v>
      </c>
    </row>
    <row r="123" spans="1:4" x14ac:dyDescent="0.3">
      <c r="A123" s="1">
        <v>46118</v>
      </c>
      <c r="B123" t="s">
        <v>23</v>
      </c>
      <c r="C123">
        <f>WEEKNUM(Helgdag[[#This Row],[Datum]],21)</f>
        <v>15</v>
      </c>
      <c r="D123" t="str">
        <f>PROPER(TEXT(Helgdag[[#This Row],[Datum]],"DDDD"))</f>
        <v>Måndag</v>
      </c>
    </row>
    <row r="124" spans="1:4" x14ac:dyDescent="0.3">
      <c r="A124" s="1">
        <v>46143</v>
      </c>
      <c r="B124" t="s">
        <v>24</v>
      </c>
      <c r="C124">
        <f>WEEKNUM(Helgdag[[#This Row],[Datum]],21)</f>
        <v>18</v>
      </c>
      <c r="D124" t="str">
        <f>PROPER(TEXT(Helgdag[[#This Row],[Datum]],"DDDD"))</f>
        <v>Fredag</v>
      </c>
    </row>
    <row r="125" spans="1:4" x14ac:dyDescent="0.3">
      <c r="A125" s="1">
        <v>46156</v>
      </c>
      <c r="B125" t="s">
        <v>25</v>
      </c>
      <c r="C125">
        <f>WEEKNUM(Helgdag[[#This Row],[Datum]],21)</f>
        <v>20</v>
      </c>
      <c r="D125" t="str">
        <f>PROPER(TEXT(Helgdag[[#This Row],[Datum]],"DDDD"))</f>
        <v>Torsdag</v>
      </c>
    </row>
    <row r="126" spans="1:4" x14ac:dyDescent="0.3">
      <c r="A126" s="1">
        <v>46166</v>
      </c>
      <c r="B126" t="s">
        <v>26</v>
      </c>
      <c r="C126">
        <f>WEEKNUM(Helgdag[[#This Row],[Datum]],21)</f>
        <v>21</v>
      </c>
      <c r="D126" t="str">
        <f>PROPER(TEXT(Helgdag[[#This Row],[Datum]],"DDDD"))</f>
        <v>Söndag</v>
      </c>
    </row>
    <row r="127" spans="1:4" x14ac:dyDescent="0.3">
      <c r="A127" s="1">
        <v>46179</v>
      </c>
      <c r="B127" t="s">
        <v>27</v>
      </c>
      <c r="C127">
        <f>WEEKNUM(Helgdag[[#This Row],[Datum]],21)</f>
        <v>23</v>
      </c>
      <c r="D127" t="str">
        <f>PROPER(TEXT(Helgdag[[#This Row],[Datum]],"DDDD"))</f>
        <v>Lördag</v>
      </c>
    </row>
    <row r="128" spans="1:4" x14ac:dyDescent="0.3">
      <c r="A128" s="1">
        <v>46193</v>
      </c>
      <c r="B128" t="s">
        <v>28</v>
      </c>
      <c r="C128">
        <f>WEEKNUM(Helgdag[[#This Row],[Datum]],21)</f>
        <v>25</v>
      </c>
      <c r="D128" t="str">
        <f>PROPER(TEXT(Helgdag[[#This Row],[Datum]],"DDDD"))</f>
        <v>Lördag</v>
      </c>
    </row>
    <row r="129" spans="1:4" x14ac:dyDescent="0.3">
      <c r="A129" s="1">
        <v>46326</v>
      </c>
      <c r="B129" t="s">
        <v>29</v>
      </c>
      <c r="C129">
        <f>WEEKNUM(Helgdag[[#This Row],[Datum]],21)</f>
        <v>44</v>
      </c>
      <c r="D129" t="str">
        <f>PROPER(TEXT(Helgdag[[#This Row],[Datum]],"DDDD"))</f>
        <v>Lördag</v>
      </c>
    </row>
    <row r="130" spans="1:4" x14ac:dyDescent="0.3">
      <c r="A130" s="1">
        <v>46381</v>
      </c>
      <c r="B130" t="s">
        <v>30</v>
      </c>
      <c r="C130">
        <f>WEEKNUM(Helgdag[[#This Row],[Datum]],21)</f>
        <v>52</v>
      </c>
      <c r="D130" t="str">
        <f>PROPER(TEXT(Helgdag[[#This Row],[Datum]],"DDDD"))</f>
        <v>Fredag</v>
      </c>
    </row>
    <row r="131" spans="1:4" x14ac:dyDescent="0.3">
      <c r="A131" s="1">
        <v>46382</v>
      </c>
      <c r="B131" t="s">
        <v>31</v>
      </c>
      <c r="C131">
        <f>WEEKNUM(Helgdag[[#This Row],[Datum]],21)</f>
        <v>52</v>
      </c>
      <c r="D131" t="str">
        <f>PROPER(TEXT(Helgdag[[#This Row],[Datum]],"DDDD"))</f>
        <v>Lördag</v>
      </c>
    </row>
    <row r="132" spans="1:4" x14ac:dyDescent="0.3">
      <c r="A132" s="1">
        <v>46388</v>
      </c>
      <c r="B132" t="s">
        <v>19</v>
      </c>
      <c r="C132">
        <f>WEEKNUM(Helgdag[[#This Row],[Datum]],21)</f>
        <v>53</v>
      </c>
      <c r="D132" t="str">
        <f>PROPER(TEXT(Helgdag[[#This Row],[Datum]],"DDDD"))</f>
        <v>Fredag</v>
      </c>
    </row>
    <row r="133" spans="1:4" x14ac:dyDescent="0.3">
      <c r="A133" s="1">
        <v>46393</v>
      </c>
      <c r="B133" t="s">
        <v>20</v>
      </c>
      <c r="C133">
        <f>WEEKNUM(Helgdag[[#This Row],[Datum]],21)</f>
        <v>1</v>
      </c>
      <c r="D133" t="str">
        <f>PROPER(TEXT(Helgdag[[#This Row],[Datum]],"DDDD"))</f>
        <v>Onsdag</v>
      </c>
    </row>
    <row r="134" spans="1:4" x14ac:dyDescent="0.3">
      <c r="A134" s="1">
        <v>46472</v>
      </c>
      <c r="B134" t="s">
        <v>21</v>
      </c>
      <c r="C134">
        <f>WEEKNUM(Helgdag[[#This Row],[Datum]],21)</f>
        <v>12</v>
      </c>
      <c r="D134" t="str">
        <f>PROPER(TEXT(Helgdag[[#This Row],[Datum]],"DDDD"))</f>
        <v>Fredag</v>
      </c>
    </row>
    <row r="135" spans="1:4" x14ac:dyDescent="0.3">
      <c r="A135" s="1">
        <v>46474</v>
      </c>
      <c r="B135" t="s">
        <v>22</v>
      </c>
      <c r="C135">
        <f>WEEKNUM(Helgdag[[#This Row],[Datum]],21)</f>
        <v>12</v>
      </c>
      <c r="D135" t="str">
        <f>PROPER(TEXT(Helgdag[[#This Row],[Datum]],"DDDD"))</f>
        <v>Söndag</v>
      </c>
    </row>
    <row r="136" spans="1:4" x14ac:dyDescent="0.3">
      <c r="A136" s="1">
        <v>46475</v>
      </c>
      <c r="B136" t="s">
        <v>23</v>
      </c>
      <c r="C136">
        <f>WEEKNUM(Helgdag[[#This Row],[Datum]],21)</f>
        <v>13</v>
      </c>
      <c r="D136" t="str">
        <f>PROPER(TEXT(Helgdag[[#This Row],[Datum]],"DDDD"))</f>
        <v>Måndag</v>
      </c>
    </row>
    <row r="137" spans="1:4" x14ac:dyDescent="0.3">
      <c r="A137" s="1">
        <v>46508</v>
      </c>
      <c r="B137" t="s">
        <v>24</v>
      </c>
      <c r="C137">
        <f>WEEKNUM(Helgdag[[#This Row],[Datum]],21)</f>
        <v>17</v>
      </c>
      <c r="D137" t="str">
        <f>PROPER(TEXT(Helgdag[[#This Row],[Datum]],"DDDD"))</f>
        <v>Lördag</v>
      </c>
    </row>
    <row r="138" spans="1:4" x14ac:dyDescent="0.3">
      <c r="A138" s="1">
        <v>46513</v>
      </c>
      <c r="B138" t="s">
        <v>25</v>
      </c>
      <c r="C138">
        <f>WEEKNUM(Helgdag[[#This Row],[Datum]],21)</f>
        <v>18</v>
      </c>
      <c r="D138" t="str">
        <f>PROPER(TEXT(Helgdag[[#This Row],[Datum]],"DDDD"))</f>
        <v>Torsdag</v>
      </c>
    </row>
    <row r="139" spans="1:4" x14ac:dyDescent="0.3">
      <c r="A139" s="1">
        <v>46523</v>
      </c>
      <c r="B139" t="s">
        <v>26</v>
      </c>
      <c r="C139">
        <f>WEEKNUM(Helgdag[[#This Row],[Datum]],21)</f>
        <v>19</v>
      </c>
      <c r="D139" t="str">
        <f>PROPER(TEXT(Helgdag[[#This Row],[Datum]],"DDDD"))</f>
        <v>Söndag</v>
      </c>
    </row>
    <row r="140" spans="1:4" x14ac:dyDescent="0.3">
      <c r="A140" s="1">
        <v>46544</v>
      </c>
      <c r="B140" t="s">
        <v>27</v>
      </c>
      <c r="C140">
        <f>WEEKNUM(Helgdag[[#This Row],[Datum]],21)</f>
        <v>22</v>
      </c>
      <c r="D140" t="str">
        <f>PROPER(TEXT(Helgdag[[#This Row],[Datum]],"DDDD"))</f>
        <v>Söndag</v>
      </c>
    </row>
    <row r="141" spans="1:4" x14ac:dyDescent="0.3">
      <c r="A141" s="1">
        <v>46564</v>
      </c>
      <c r="B141" t="s">
        <v>28</v>
      </c>
      <c r="C141">
        <f>WEEKNUM(Helgdag[[#This Row],[Datum]],21)</f>
        <v>25</v>
      </c>
      <c r="D141" t="str">
        <f>PROPER(TEXT(Helgdag[[#This Row],[Datum]],"DDDD"))</f>
        <v>Lördag</v>
      </c>
    </row>
    <row r="142" spans="1:4" x14ac:dyDescent="0.3">
      <c r="A142" s="1">
        <v>46697</v>
      </c>
      <c r="B142" t="s">
        <v>29</v>
      </c>
      <c r="C142">
        <f>WEEKNUM(Helgdag[[#This Row],[Datum]],21)</f>
        <v>44</v>
      </c>
      <c r="D142" t="str">
        <f>PROPER(TEXT(Helgdag[[#This Row],[Datum]],"DDDD"))</f>
        <v>Lördag</v>
      </c>
    </row>
    <row r="143" spans="1:4" x14ac:dyDescent="0.3">
      <c r="A143" s="1">
        <v>46746</v>
      </c>
      <c r="B143" t="s">
        <v>30</v>
      </c>
      <c r="C143">
        <f>WEEKNUM(Helgdag[[#This Row],[Datum]],21)</f>
        <v>51</v>
      </c>
      <c r="D143" t="str">
        <f>PROPER(TEXT(Helgdag[[#This Row],[Datum]],"DDDD"))</f>
        <v>Lördag</v>
      </c>
    </row>
    <row r="144" spans="1:4" x14ac:dyDescent="0.3">
      <c r="A144" s="1">
        <v>46747</v>
      </c>
      <c r="B144" t="s">
        <v>31</v>
      </c>
      <c r="C144">
        <f>WEEKNUM(Helgdag[[#This Row],[Datum]],21)</f>
        <v>51</v>
      </c>
      <c r="D144" t="str">
        <f>PROPER(TEXT(Helgdag[[#This Row],[Datum]],"DDDD"))</f>
        <v>Söndag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Gantt Schema</vt:lpstr>
      <vt:lpstr>Lediga Dagar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2018-05-08T11:40:09Z</dcterms:created>
  <dcterms:modified xsi:type="dcterms:W3CDTF">2018-10-04T08:57:56Z</dcterms:modified>
</cp:coreProperties>
</file>